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1000" firstSheet="2" activeTab="19"/>
  </bookViews>
  <sheets>
    <sheet name="封面" sheetId="1" r:id="rId1"/>
    <sheet name="编委会" sheetId="2" r:id="rId2"/>
    <sheet name="目录" sheetId="3" r:id="rId3"/>
    <sheet name="说明" sheetId="4" r:id="rId4"/>
    <sheet name="情况" sheetId="5" r:id="rId5"/>
    <sheet name="主要1" sheetId="6" r:id="rId6"/>
    <sheet name="核算2" sheetId="7" r:id="rId7"/>
    <sheet name="农业3" sheetId="8" r:id="rId8"/>
    <sheet name="工业4" sheetId="9" r:id="rId9"/>
    <sheet name="工业5" sheetId="10" r:id="rId10"/>
    <sheet name="工业6" sheetId="11" r:id="rId11"/>
    <sheet name="交邮7" sheetId="12" r:id="rId12"/>
    <sheet name="固定资产投资（不含农户）" sheetId="13" r:id="rId13"/>
    <sheet name="房地产开发和销售情况" sheetId="14" r:id="rId14"/>
    <sheet name="贸易基本情况" sheetId="15" r:id="rId15"/>
    <sheet name="物价10" sheetId="16" r:id="rId16"/>
    <sheet name="银行11" sheetId="17" r:id="rId17"/>
    <sheet name="规上服务业企业财务状况" sheetId="18" r:id="rId18"/>
    <sheet name="财政12" sheetId="19" r:id="rId19"/>
    <sheet name="县区经济15-22" sheetId="20" r:id="rId20"/>
  </sheets>
  <definedNames>
    <definedName name="_xlnm.Print_Area" localSheetId="19">'县区经济15-22'!$A$45:$C$63</definedName>
  </definedNames>
  <calcPr fullCalcOnLoad="1"/>
</workbook>
</file>

<file path=xl/sharedStrings.xml><?xml version="1.0" encoding="utf-8"?>
<sst xmlns="http://schemas.openxmlformats.org/spreadsheetml/2006/main" count="608" uniqueCount="416">
  <si>
    <t>衡阳统计月报</t>
  </si>
  <si>
    <t>2018年</t>
  </si>
  <si>
    <t>12月</t>
  </si>
  <si>
    <t xml:space="preserve">  衡 阳 市 统 计 局  </t>
  </si>
  <si>
    <t>编</t>
  </si>
  <si>
    <t xml:space="preserve"> 国家统计局衡阳调查队</t>
  </si>
  <si>
    <t>《衡阳统计月报》</t>
  </si>
  <si>
    <t>编委会及编辑人员</t>
  </si>
  <si>
    <t>主    编：</t>
  </si>
  <si>
    <r>
      <t xml:space="preserve">陈 </t>
    </r>
    <r>
      <rPr>
        <sz val="12"/>
        <rFont val="宋体"/>
        <family val="0"/>
      </rPr>
      <t xml:space="preserve"> 淼</t>
    </r>
  </si>
  <si>
    <t>副 主 编：</t>
  </si>
  <si>
    <t>钟晓燕</t>
  </si>
  <si>
    <t>编　　辑：</t>
  </si>
  <si>
    <t>陈知生</t>
  </si>
  <si>
    <t>李　芝</t>
  </si>
  <si>
    <t>谢  莹</t>
  </si>
  <si>
    <t>李  林</t>
  </si>
  <si>
    <t>有关本资料的查询，请联络</t>
  </si>
  <si>
    <t>衡阳市统计局综合研究室</t>
  </si>
  <si>
    <r>
      <t>地址：市政府大楼十楼</t>
    </r>
    <r>
      <rPr>
        <sz val="11"/>
        <rFont val="宋体"/>
        <family val="0"/>
      </rPr>
      <t>1013室</t>
    </r>
  </si>
  <si>
    <r>
      <t>电话：</t>
    </r>
    <r>
      <rPr>
        <sz val="11"/>
        <rFont val="宋体"/>
        <family val="0"/>
      </rPr>
      <t>0734-8859867</t>
    </r>
  </si>
  <si>
    <r>
      <t>电子邮箱</t>
    </r>
    <r>
      <rPr>
        <sz val="11"/>
        <rFont val="宋体"/>
        <family val="0"/>
      </rPr>
      <t>:hytjzys@126.com</t>
    </r>
  </si>
  <si>
    <t>目　　　　　录</t>
  </si>
  <si>
    <t>经济运行情况</t>
  </si>
  <si>
    <t>全市主要经济指标</t>
  </si>
  <si>
    <t>核算</t>
  </si>
  <si>
    <t>地区生产总值</t>
  </si>
  <si>
    <t>农业</t>
  </si>
  <si>
    <t>农林牧渔业主要指标</t>
  </si>
  <si>
    <t>工业</t>
  </si>
  <si>
    <t>规模工业增速指标</t>
  </si>
  <si>
    <t>规模工业效益指标</t>
  </si>
  <si>
    <t>规模工业主要产品产量</t>
  </si>
  <si>
    <t>交通</t>
  </si>
  <si>
    <t>交通运输邮电</t>
  </si>
  <si>
    <t>投资</t>
  </si>
  <si>
    <t>固定资产投资与房地产</t>
  </si>
  <si>
    <t>贸易旅游</t>
  </si>
  <si>
    <t>内外贸易、引资与旅游</t>
  </si>
  <si>
    <t>价格</t>
  </si>
  <si>
    <t>价格指数</t>
  </si>
  <si>
    <t>保险</t>
  </si>
  <si>
    <t>保险业务收入</t>
  </si>
  <si>
    <t>金融</t>
  </si>
  <si>
    <t>金融机构人民币存贷款</t>
  </si>
  <si>
    <t>财税</t>
  </si>
  <si>
    <t>财政税收</t>
  </si>
  <si>
    <t>县区经济</t>
  </si>
  <si>
    <t>主要经济指标</t>
  </si>
  <si>
    <t>市州经济</t>
  </si>
  <si>
    <t>说　　明</t>
  </si>
  <si>
    <t>1、所有增加值数据绝对值均按现价、速度按可比价计算。</t>
  </si>
  <si>
    <r>
      <t>2、规模工业统计范围为年主营业务收入</t>
    </r>
    <r>
      <rPr>
        <sz val="10"/>
        <rFont val="Arial"/>
        <family val="2"/>
      </rPr>
      <t>2000</t>
    </r>
    <r>
      <rPr>
        <sz val="10"/>
        <rFont val="宋体"/>
        <family val="0"/>
      </rPr>
      <t>万元以上的工业企业。</t>
    </r>
  </si>
  <si>
    <t xml:space="preserve">3、2011年开始，固定资产投资项目统计起点标准为项目计划总投资500万元以上，固定资产投资（不含农户）统计范围包括：城镇、非农户500万元以上项目投资、房地产开发投资。月度数据发布用“固定资产投资（不含农户投资）”指标代替以前的“城镇固定资产投资”指标。年度仍发布包含农户投资的“全社会固定资产投资”指标。
</t>
  </si>
  <si>
    <t>4、价格指数、城镇居民收入由国家统计局衡阳调查队提供。</t>
  </si>
  <si>
    <t>5、进出口数据由衡阳海关提供。</t>
  </si>
  <si>
    <t>6、金融数据由金融办和中国人民银行衡阳市中心支行提供。</t>
  </si>
  <si>
    <t>7、财政数据为快报数，由衡阳市财政局提供。</t>
  </si>
  <si>
    <t>8、税收数据由国家税务总局衡阳市税务局提供。</t>
  </si>
  <si>
    <t>9、保险数据由衡阳市保险行业协会提供。</t>
  </si>
  <si>
    <t>10、内、外资数据由衡阳市商务粮食局提供。</t>
  </si>
  <si>
    <r>
      <t>11</t>
    </r>
    <r>
      <rPr>
        <sz val="10"/>
        <rFont val="宋体"/>
        <family val="0"/>
      </rPr>
      <t>、县市区主要经济指标中的财政、规模工业增加值、社会消费品零售总额均不包括园区。</t>
    </r>
  </si>
  <si>
    <t xml:space="preserve">全市主要经济指标  </t>
  </si>
  <si>
    <t>计量单位：亿元、%</t>
  </si>
  <si>
    <t>指  标  名  称</t>
  </si>
  <si>
    <t>1-12月</t>
  </si>
  <si>
    <t>增长</t>
  </si>
  <si>
    <t>地区生产总值（季报）</t>
  </si>
  <si>
    <t>－</t>
  </si>
  <si>
    <t>　＃第一产业</t>
  </si>
  <si>
    <t xml:space="preserve">    第二产业</t>
  </si>
  <si>
    <t xml:space="preserve">      ＃工业</t>
  </si>
  <si>
    <t xml:space="preserve">    第三产业</t>
  </si>
  <si>
    <t>规模工业增加值</t>
  </si>
  <si>
    <t>固定资产投资（不含农户投资）</t>
  </si>
  <si>
    <t xml:space="preserve">  ＃工业投资</t>
  </si>
  <si>
    <t>社会消费品零售总额</t>
  </si>
  <si>
    <t>进出口总额(亿元)</t>
  </si>
  <si>
    <t>　＃出口(亿元)</t>
  </si>
  <si>
    <t>一般公共预算收入</t>
  </si>
  <si>
    <t>　＃地方收入</t>
  </si>
  <si>
    <t>实际利用外资(万美元)</t>
  </si>
  <si>
    <t>金融机构存款余额</t>
  </si>
  <si>
    <t xml:space="preserve">  ＃住户存款</t>
  </si>
  <si>
    <r>
      <t>金融机构贷款余额(包括表外</t>
    </r>
    <r>
      <rPr>
        <sz val="10"/>
        <rFont val="宋体"/>
        <family val="0"/>
      </rPr>
      <t>)</t>
    </r>
  </si>
  <si>
    <t>全体居民人均可支配收入（元)(季报）</t>
  </si>
  <si>
    <t>城镇居民人均可支配收入(元)（季报）</t>
  </si>
  <si>
    <t>农村居民人均可支配收入(元)（季报）</t>
  </si>
  <si>
    <t>居民消费价格总指数（%）</t>
  </si>
  <si>
    <t>全社会用电量（亿千瓦时）</t>
  </si>
  <si>
    <t xml:space="preserve">  其中：第一产业</t>
  </si>
  <si>
    <t xml:space="preserve">        第二产业</t>
  </si>
  <si>
    <t xml:space="preserve">          其中：工业</t>
  </si>
  <si>
    <t xml:space="preserve">        第三产业</t>
  </si>
  <si>
    <t>计量单位：%</t>
  </si>
  <si>
    <t>指　标　名  称</t>
  </si>
  <si>
    <t>（1-12月）增长</t>
  </si>
  <si>
    <t xml:space="preserve"> 　第一产业</t>
  </si>
  <si>
    <r>
      <t xml:space="preserve"> </t>
    </r>
    <r>
      <rPr>
        <sz val="10"/>
        <rFont val="宋体"/>
        <family val="0"/>
      </rPr>
      <t>　 第二产业</t>
    </r>
  </si>
  <si>
    <r>
      <t>　</t>
    </r>
    <r>
      <rPr>
        <sz val="10"/>
        <rFont val="宋体"/>
        <family val="0"/>
      </rPr>
      <t xml:space="preserve"> 　 ＃工业</t>
    </r>
  </si>
  <si>
    <r>
      <t xml:space="preserve">                 </t>
    </r>
    <r>
      <rPr>
        <sz val="10"/>
        <rFont val="宋体"/>
        <family val="0"/>
      </rPr>
      <t>建筑业</t>
    </r>
  </si>
  <si>
    <r>
      <t xml:space="preserve">  </t>
    </r>
    <r>
      <rPr>
        <sz val="10"/>
        <rFont val="宋体"/>
        <family val="0"/>
      </rPr>
      <t xml:space="preserve">　第三产业              </t>
    </r>
  </si>
  <si>
    <t>　　　＃交通运输、仓储和邮政业</t>
  </si>
  <si>
    <t>　　　　批发和零售业</t>
  </si>
  <si>
    <t>　　　　住宿和餐饮业</t>
  </si>
  <si>
    <t>　　　　金融业</t>
  </si>
  <si>
    <t>　　　　房地产业</t>
  </si>
  <si>
    <t>　　　　其他服务业</t>
  </si>
  <si>
    <t xml:space="preserve">计量单位：% </t>
  </si>
  <si>
    <t>计量单位</t>
  </si>
  <si>
    <t xml:space="preserve">增长         </t>
  </si>
  <si>
    <t>一、农林牧渔业总产值</t>
  </si>
  <si>
    <t>亿元</t>
  </si>
  <si>
    <t xml:space="preserve">   ＃农业</t>
  </si>
  <si>
    <t xml:space="preserve">     林业</t>
  </si>
  <si>
    <t xml:space="preserve">     牧业</t>
  </si>
  <si>
    <t xml:space="preserve">     渔业</t>
  </si>
  <si>
    <t xml:space="preserve">     农林牧渔服务业</t>
  </si>
  <si>
    <t>二、主要农产品</t>
  </si>
  <si>
    <t>　　粮食作物总产量</t>
  </si>
  <si>
    <t>万吨</t>
  </si>
  <si>
    <t>　　油料总产量</t>
  </si>
  <si>
    <t>　　蔬菜及食用菌</t>
  </si>
  <si>
    <t>　　水产品产量</t>
  </si>
  <si>
    <t>　　烟叶总产量</t>
  </si>
  <si>
    <t>　　当年出栏猪头数</t>
  </si>
  <si>
    <t>万头</t>
  </si>
  <si>
    <t xml:space="preserve">   生猪存栏</t>
  </si>
  <si>
    <t>当年出售和自宰的肉用牛</t>
  </si>
  <si>
    <t>当年出售和自宰的肉用羊</t>
  </si>
  <si>
    <t>万只</t>
  </si>
  <si>
    <t xml:space="preserve">   当年出售和自宰的家禽　　　　　</t>
  </si>
  <si>
    <t>万羽</t>
  </si>
  <si>
    <t xml:space="preserve">12月 </t>
  </si>
  <si>
    <t>1-3月增长</t>
  </si>
  <si>
    <t>按轻重工业分</t>
  </si>
  <si>
    <t xml:space="preserve">    轻工业</t>
  </si>
  <si>
    <t xml:space="preserve">    重工业</t>
  </si>
  <si>
    <t>按经济类型分</t>
  </si>
  <si>
    <t xml:space="preserve">    国有经济</t>
  </si>
  <si>
    <t xml:space="preserve">    集体经济</t>
  </si>
  <si>
    <t xml:space="preserve">    股份合作经济</t>
  </si>
  <si>
    <t xml:space="preserve">    股份制企业</t>
  </si>
  <si>
    <t xml:space="preserve">    外商和港澳台投资企业</t>
  </si>
  <si>
    <t xml:space="preserve">    其他经济类型企业</t>
  </si>
  <si>
    <t>在总计中：国有控股企业</t>
  </si>
  <si>
    <t>在总计中：大中型工业企业</t>
  </si>
  <si>
    <t>在总计中：省级及以上园区工业</t>
  </si>
  <si>
    <t>在总计中：非公有制企业</t>
  </si>
  <si>
    <t>在总计中：六大高耗能产业</t>
  </si>
  <si>
    <t>工业销售产值率(%)</t>
  </si>
  <si>
    <t>工业产品出口交货值</t>
  </si>
  <si>
    <t xml:space="preserve">规模工业效益指标 </t>
  </si>
  <si>
    <t>1-11月</t>
  </si>
  <si>
    <t xml:space="preserve">增长              </t>
  </si>
  <si>
    <t>企业单位数(个)</t>
  </si>
  <si>
    <t>亏损企业个数(家)</t>
  </si>
  <si>
    <t>资产总计(亿元)</t>
  </si>
  <si>
    <t>应收帐款(亿元)</t>
  </si>
  <si>
    <t>产成品(亿元)</t>
  </si>
  <si>
    <t>流动资产合计(亿元)</t>
  </si>
  <si>
    <t>负债合计(亿元)</t>
  </si>
  <si>
    <t>主营业务收入(亿元)</t>
  </si>
  <si>
    <t>主营业务成本(亿元)</t>
  </si>
  <si>
    <t>主营业务税金及附加(亿元)</t>
  </si>
  <si>
    <t>销售费用(亿元)</t>
  </si>
  <si>
    <t>管理费用(亿元)</t>
  </si>
  <si>
    <t>财务费用(亿元)</t>
  </si>
  <si>
    <t>利润总额(亿元)</t>
  </si>
  <si>
    <t>亏损企业亏损总额(亿元)</t>
  </si>
  <si>
    <t>利税总额(亿元)</t>
  </si>
  <si>
    <t>应交增值税(亿元)</t>
  </si>
  <si>
    <t>平均用工人数(万人)</t>
  </si>
  <si>
    <t>原盐</t>
  </si>
  <si>
    <t>饲料</t>
  </si>
  <si>
    <t>饮料酒</t>
  </si>
  <si>
    <t>万千升</t>
  </si>
  <si>
    <t>　＃啤酒</t>
  </si>
  <si>
    <t>农用氮、磷、钾化学肥料总计(折纯)</t>
  </si>
  <si>
    <t>中成药</t>
  </si>
  <si>
    <t>水泥</t>
  </si>
  <si>
    <t>钢材</t>
  </si>
  <si>
    <t>无缝钢管</t>
  </si>
  <si>
    <t>十种有色金属</t>
  </si>
  <si>
    <t xml:space="preserve">  #铅</t>
  </si>
  <si>
    <t xml:space="preserve">   黄金</t>
  </si>
  <si>
    <t>千克</t>
  </si>
  <si>
    <t>白银(银锭)</t>
  </si>
  <si>
    <t>万千克</t>
  </si>
  <si>
    <t>泵</t>
  </si>
  <si>
    <t>万台</t>
  </si>
  <si>
    <t>矿山专用设备</t>
  </si>
  <si>
    <t>变压器</t>
  </si>
  <si>
    <t>万千伏安</t>
  </si>
  <si>
    <t>电力电缆</t>
  </si>
  <si>
    <t>万千米</t>
  </si>
  <si>
    <t>交通运输邮电业情况</t>
  </si>
  <si>
    <t xml:space="preserve">增长 </t>
  </si>
  <si>
    <t>一、交通运输情况</t>
  </si>
  <si>
    <t>1、公路水运客货运换算周转量</t>
  </si>
  <si>
    <t>万吨公里</t>
  </si>
  <si>
    <t xml:space="preserve">     公路</t>
  </si>
  <si>
    <t xml:space="preserve">     水运</t>
  </si>
  <si>
    <t>2、货运量</t>
  </si>
  <si>
    <t xml:space="preserve">   　公路</t>
  </si>
  <si>
    <t xml:space="preserve">   　水运</t>
  </si>
  <si>
    <t>3、货物周转量</t>
  </si>
  <si>
    <t xml:space="preserve">  　 公路</t>
  </si>
  <si>
    <t>4、客运量</t>
  </si>
  <si>
    <t>万人</t>
  </si>
  <si>
    <t>5、旅客周转量</t>
  </si>
  <si>
    <t>万人公里</t>
  </si>
  <si>
    <t xml:space="preserve"> 　  公路</t>
  </si>
  <si>
    <t xml:space="preserve">  　 水运</t>
  </si>
  <si>
    <t>二、邮电业务情况</t>
  </si>
  <si>
    <t>邮电业务总量</t>
  </si>
  <si>
    <t>万元</t>
  </si>
  <si>
    <t xml:space="preserve">  ＃邮政业务总量</t>
  </si>
  <si>
    <t xml:space="preserve">    电信业务总量</t>
  </si>
  <si>
    <t>注：电信业务量采用2015年口径</t>
  </si>
  <si>
    <t>固定资产投资（不含农户）</t>
  </si>
  <si>
    <t>指标名称</t>
  </si>
  <si>
    <t>1-12月增长（%）</t>
  </si>
  <si>
    <t xml:space="preserve">固定资产投资（不含农户） </t>
  </si>
  <si>
    <t xml:space="preserve">   其中：国有控股 </t>
  </si>
  <si>
    <t xml:space="preserve">   其中：民间投资 </t>
  </si>
  <si>
    <t xml:space="preserve">按结构分 </t>
  </si>
  <si>
    <t xml:space="preserve">   建筑安装工程 </t>
  </si>
  <si>
    <t xml:space="preserve">   设备工器具购置 </t>
  </si>
  <si>
    <t xml:space="preserve">   其他费用 </t>
  </si>
  <si>
    <t xml:space="preserve">按产业分 </t>
  </si>
  <si>
    <t xml:space="preserve">   第一产业投资 </t>
  </si>
  <si>
    <t xml:space="preserve">   第二产业投资 </t>
  </si>
  <si>
    <t xml:space="preserve">     #工业投资 </t>
  </si>
  <si>
    <t xml:space="preserve">        #工业技改投资 </t>
  </si>
  <si>
    <t xml:space="preserve">     #本年新开工工业投资 </t>
  </si>
  <si>
    <t xml:space="preserve">   第三产业投资 </t>
  </si>
  <si>
    <t xml:space="preserve">按行业分 </t>
  </si>
  <si>
    <t xml:space="preserve">   农、林、牧、渔业 </t>
  </si>
  <si>
    <t xml:space="preserve">   采矿业 </t>
  </si>
  <si>
    <t xml:space="preserve">   制造业 </t>
  </si>
  <si>
    <t xml:space="preserve">      #农副食品加工业 </t>
  </si>
  <si>
    <t xml:space="preserve">       酒、饮料和精制茶制造业 </t>
  </si>
  <si>
    <t xml:space="preserve">       化学原料及化学制品制造业 </t>
  </si>
  <si>
    <t xml:space="preserve">       医药制造业 </t>
  </si>
  <si>
    <t xml:space="preserve">       非金属矿物制品业 </t>
  </si>
  <si>
    <t xml:space="preserve">       通用设备制造业 </t>
  </si>
  <si>
    <t xml:space="preserve">       专用设备制造业 </t>
  </si>
  <si>
    <t xml:space="preserve">       计算机、通信和其他电子设备制造业 </t>
  </si>
  <si>
    <t xml:space="preserve">   电力、热力、燃气及水的生产和供应业 </t>
  </si>
  <si>
    <t xml:space="preserve">   交通运输、仓储和邮政业 </t>
  </si>
  <si>
    <t xml:space="preserve">   房地产开发 </t>
  </si>
  <si>
    <t xml:space="preserve">   水利、环境和公共设施管理业 </t>
  </si>
  <si>
    <t>房地产开发和销售情况</t>
  </si>
  <si>
    <t>同比增长（%）</t>
  </si>
  <si>
    <t>本年完成投资</t>
  </si>
  <si>
    <t xml:space="preserve">  按工程用途分：</t>
  </si>
  <si>
    <t>   住宅</t>
  </si>
  <si>
    <t>   办公楼</t>
  </si>
  <si>
    <t>   商业营业用房</t>
  </si>
  <si>
    <t>   其他</t>
  </si>
  <si>
    <t xml:space="preserve">  按构成分：</t>
  </si>
  <si>
    <t>   建筑安装工程</t>
  </si>
  <si>
    <t>   设备工器具购置</t>
  </si>
  <si>
    <t>   其他费用</t>
  </si>
  <si>
    <t>商品房施工面积</t>
  </si>
  <si>
    <t>万平方米</t>
  </si>
  <si>
    <t>商品房竣工面积</t>
  </si>
  <si>
    <t>商品房销售面积</t>
  </si>
  <si>
    <t>商品房销售额</t>
  </si>
  <si>
    <t>贸易与旅游</t>
  </si>
  <si>
    <t>本月</t>
  </si>
  <si>
    <t>1-本月</t>
  </si>
  <si>
    <t xml:space="preserve"> 分地区：</t>
  </si>
  <si>
    <t xml:space="preserve">  1.城镇</t>
  </si>
  <si>
    <t xml:space="preserve">      ＃城区</t>
  </si>
  <si>
    <t xml:space="preserve">  2.乡村</t>
  </si>
  <si>
    <t xml:space="preserve"> 分行业：</t>
  </si>
  <si>
    <t xml:space="preserve">   批发业</t>
  </si>
  <si>
    <t xml:space="preserve">   零售业</t>
  </si>
  <si>
    <t xml:space="preserve">   住宿业</t>
  </si>
  <si>
    <t xml:space="preserve">   餐饮业</t>
  </si>
  <si>
    <t>进出口总额(亿元）</t>
  </si>
  <si>
    <t>　＃出口</t>
  </si>
  <si>
    <t>　　进口</t>
  </si>
  <si>
    <t>审批外资项目(个)</t>
  </si>
  <si>
    <t>合同利用外资(亿美元)</t>
  </si>
  <si>
    <t>实际利用外资(亿美元)</t>
  </si>
  <si>
    <t>引进内资项目(个)</t>
  </si>
  <si>
    <t>实际到位内资(亿元)</t>
  </si>
  <si>
    <t>游客总人次（万人次）</t>
  </si>
  <si>
    <t>旅游总收入（不含外汇）（亿元）</t>
  </si>
  <si>
    <t>说明：从2018年起，旅游数据采用省旅游外侨民宗局返回数据。</t>
  </si>
  <si>
    <t>计量单位:%</t>
  </si>
  <si>
    <t>(以上年为100)</t>
  </si>
  <si>
    <t>居民消费价格总指数</t>
  </si>
  <si>
    <t>　＃服务价格指数</t>
  </si>
  <si>
    <t>　　消费品价格指数</t>
  </si>
  <si>
    <t>　　1、食品烟酒</t>
  </si>
  <si>
    <t xml:space="preserve">      #食品</t>
  </si>
  <si>
    <t>　　　   ＃粮食</t>
  </si>
  <si>
    <t xml:space="preserve">          食用油</t>
  </si>
  <si>
    <t xml:space="preserve">          菜</t>
  </si>
  <si>
    <t>　　　   　猪肉</t>
  </si>
  <si>
    <t>　　　   　水产品</t>
  </si>
  <si>
    <t>　　　   　蛋类</t>
  </si>
  <si>
    <t>　　　   　干鲜瓜果类</t>
  </si>
  <si>
    <t>　　   烟酒</t>
  </si>
  <si>
    <t>　　2、衣着</t>
  </si>
  <si>
    <t>　　3、居住</t>
  </si>
  <si>
    <t>　　4、生活用品及服务</t>
  </si>
  <si>
    <t>　　5、交通和通信</t>
  </si>
  <si>
    <t>　　6、教育文化和娱乐</t>
  </si>
  <si>
    <t>　　7、医疗保健</t>
  </si>
  <si>
    <t xml:space="preserve">    8、其他用品和服务</t>
  </si>
  <si>
    <t>商品零售价格指数</t>
  </si>
  <si>
    <t>银    行</t>
  </si>
  <si>
    <t>计量单位：亿元</t>
  </si>
  <si>
    <t>金融机构本外币存贷款余额</t>
  </si>
  <si>
    <t>12月末</t>
  </si>
  <si>
    <t>比上月增减</t>
  </si>
  <si>
    <t>比年初增减</t>
  </si>
  <si>
    <t>一、各项存款</t>
  </si>
  <si>
    <t>(一）境内存款</t>
  </si>
  <si>
    <t>1、住户存款</t>
  </si>
  <si>
    <t xml:space="preserve">   （1）活期存款</t>
  </si>
  <si>
    <t xml:space="preserve">   （2）定期及其他存款</t>
  </si>
  <si>
    <t>2、非金融企业存款</t>
  </si>
  <si>
    <t xml:space="preserve">   （2） 定期及其他存款</t>
  </si>
  <si>
    <t>3.广义政府存款</t>
  </si>
  <si>
    <t>4.非银行业金融机构存款</t>
  </si>
  <si>
    <t>（二）境外存款</t>
  </si>
  <si>
    <t>二、各项贷款</t>
  </si>
  <si>
    <t>（一）境内贷款</t>
  </si>
  <si>
    <t>1、住户贷款</t>
  </si>
  <si>
    <t xml:space="preserve">  （1）短期贷款</t>
  </si>
  <si>
    <t xml:space="preserve">  （2）中长期贷款</t>
  </si>
  <si>
    <t>2、非金融企业及机关贷款</t>
  </si>
  <si>
    <t xml:space="preserve">   （3）票据融资</t>
  </si>
  <si>
    <t xml:space="preserve">   （4）各项垫款</t>
  </si>
  <si>
    <t>（二）境外贷款</t>
  </si>
  <si>
    <t>(三）表外及其他贷款</t>
  </si>
  <si>
    <t>规上服务业企业财务状况</t>
  </si>
  <si>
    <t>单位：万元、%</t>
  </si>
  <si>
    <t>企业单位数（个）</t>
  </si>
  <si>
    <t>亏损企业个数</t>
  </si>
  <si>
    <t>营业收入</t>
  </si>
  <si>
    <t>营业成本</t>
  </si>
  <si>
    <t>营业税金及附加</t>
  </si>
  <si>
    <t>销售费用</t>
  </si>
  <si>
    <t>管理费用</t>
  </si>
  <si>
    <t>财务费用</t>
  </si>
  <si>
    <t>投资收益</t>
  </si>
  <si>
    <t>营业利润</t>
  </si>
  <si>
    <t>利润总额</t>
  </si>
  <si>
    <t>应付职工薪酬</t>
  </si>
  <si>
    <t>应交增值税</t>
  </si>
  <si>
    <t>从事服务业活动的从业人员平均人数（人）</t>
  </si>
  <si>
    <t>财政与税收</t>
  </si>
  <si>
    <t>计量单位：万元、%</t>
  </si>
  <si>
    <t xml:space="preserve">  ＃税收收入</t>
  </si>
  <si>
    <t>地方收入</t>
  </si>
  <si>
    <t>　＃税收收入</t>
  </si>
  <si>
    <t>　　 ＃增值税</t>
  </si>
  <si>
    <t>　　　 营业税</t>
  </si>
  <si>
    <t>　　　 企业所得税</t>
  </si>
  <si>
    <t>　　　 个人所得税</t>
  </si>
  <si>
    <t>　　非税收入</t>
  </si>
  <si>
    <t>上划中央收入</t>
  </si>
  <si>
    <t>上划省级收入</t>
  </si>
  <si>
    <t>一般公共预算支出</t>
  </si>
  <si>
    <t xml:space="preserve">   #一般公共服务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</si>
  <si>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</si>
  <si>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</si>
  <si>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</si>
  <si>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</si>
  <si>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</si>
  <si>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</si>
  <si>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</si>
  <si>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</si>
  <si>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</si>
  <si>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>各县市区主要经济指标(一)</t>
  </si>
  <si>
    <t xml:space="preserve">生产总值(GDP)               </t>
  </si>
  <si>
    <t>第一产业</t>
  </si>
  <si>
    <t>第二产业</t>
  </si>
  <si>
    <t>第三产业</t>
  </si>
  <si>
    <t>1-12月增长</t>
  </si>
  <si>
    <t>全　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</si>
  <si>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</si>
  <si>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</si>
  <si>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</si>
  <si>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</si>
  <si>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</si>
  <si>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</si>
  <si>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</si>
  <si>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</si>
  <si>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</si>
  <si>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</si>
  <si>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</si>
  <si>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</si>
  <si>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高新区</t>
  </si>
  <si>
    <t>白沙洲工业园</t>
  </si>
  <si>
    <t>松木经开区</t>
  </si>
  <si>
    <t>各县市区主要经济指标(二)</t>
  </si>
  <si>
    <t>计量单位:亿元、%</t>
  </si>
  <si>
    <t xml:space="preserve">规模工业增加值      </t>
  </si>
  <si>
    <t>12月增长</t>
  </si>
  <si>
    <t>各县市区主要经济指标(三)</t>
  </si>
  <si>
    <t>备注：财政数据雁峰、石鼓、蒸湘不包括园区。</t>
  </si>
  <si>
    <t>各县市区主要经济指标(四)</t>
  </si>
  <si>
    <t>各县市区主要经济指标(五)</t>
  </si>
  <si>
    <t>计量单位:元、%</t>
  </si>
  <si>
    <t>全体居民人均可支配收入　　</t>
  </si>
  <si>
    <t>城镇居民人均可支配收入　　</t>
  </si>
  <si>
    <t>农民居民人均可支配收入</t>
  </si>
  <si>
    <t>—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</si>
</sst>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"/>
    <numFmt numFmtId="179" formatCode="0_ "/>
    <numFmt numFmtId="180" formatCode="#,##0.00_ "/>
    <numFmt numFmtId="181" formatCode="0_);[Red]\(0\)"/>
    <numFmt numFmtId="182" formatCode="0.0_);[Red]\(0.0\)"/>
    <numFmt numFmtId="183" formatCode="#,##0_ "/>
    <numFmt numFmtId="184" formatCode="0.0000_ "/>
    <numFmt numFmtId="185" formatCode="#,##0.0_ "/>
    <numFmt numFmtId="186" formatCode="0.000_ "/>
  </numFmts>
  <fonts count="69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SimSun"/>
      <family val="0"/>
    </font>
    <font>
      <sz val="10"/>
      <color indexed="8"/>
      <name val="SimSun"/>
      <family val="0"/>
    </font>
    <font>
      <sz val="9"/>
      <color indexed="8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b/>
      <sz val="14"/>
      <color indexed="8"/>
      <name val="黑体"/>
      <family val="3"/>
    </font>
    <font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Arial"/>
      <family val="2"/>
    </font>
    <font>
      <sz val="16"/>
      <name val="黑体"/>
      <family val="3"/>
    </font>
    <font>
      <b/>
      <sz val="11"/>
      <name val="黑体"/>
      <family val="3"/>
    </font>
    <font>
      <b/>
      <sz val="11"/>
      <color indexed="8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name val="永中宋体"/>
      <family val="0"/>
    </font>
    <font>
      <sz val="10"/>
      <color indexed="9"/>
      <name val="Arial"/>
      <family val="2"/>
    </font>
    <font>
      <sz val="9"/>
      <name val="宋体"/>
      <family val="0"/>
    </font>
    <font>
      <sz val="12"/>
      <color indexed="9"/>
      <name val="Times New Roman"/>
      <family val="1"/>
    </font>
    <font>
      <sz val="11"/>
      <color indexed="10"/>
      <name val="宋体"/>
      <family val="0"/>
    </font>
    <font>
      <sz val="18"/>
      <name val="黑体"/>
      <family val="3"/>
    </font>
    <font>
      <b/>
      <sz val="12"/>
      <name val="黑体"/>
      <family val="3"/>
    </font>
    <font>
      <b/>
      <sz val="18"/>
      <name val="宋体"/>
      <family val="0"/>
    </font>
    <font>
      <sz val="12"/>
      <name val="黑体"/>
      <family val="3"/>
    </font>
    <font>
      <sz val="12"/>
      <name val="永中宋体"/>
      <family val="0"/>
    </font>
    <font>
      <sz val="11"/>
      <name val="永中宋体"/>
      <family val="0"/>
    </font>
    <font>
      <b/>
      <sz val="9"/>
      <name val="宋体"/>
      <family val="0"/>
    </font>
    <font>
      <b/>
      <sz val="26"/>
      <name val="宋体"/>
      <family val="0"/>
    </font>
    <font>
      <b/>
      <sz val="24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0"/>
      <name val="MS Sans Serif"/>
      <family val="2"/>
    </font>
    <font>
      <sz val="11"/>
      <color indexed="52"/>
      <name val="宋体"/>
      <family val="0"/>
    </font>
    <font>
      <i/>
      <sz val="10"/>
      <name val="MS Sans Serif"/>
      <family val="2"/>
    </font>
    <font>
      <sz val="10"/>
      <name val="Helv"/>
      <family val="2"/>
    </font>
    <font>
      <sz val="12"/>
      <name val="Arial"/>
      <family val="2"/>
    </font>
    <font>
      <sz val="1"/>
      <color indexed="8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rgb="FF000000"/>
      <name val="SimSun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>
        <color indexed="63"/>
      </right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>
        <color indexed="63"/>
      </top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5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5" borderId="0" applyNumberFormat="0" applyBorder="0" applyAlignment="0" applyProtection="0"/>
    <xf numFmtId="0" fontId="55" fillId="3" borderId="0" applyNumberFormat="0" applyBorder="0" applyAlignment="0" applyProtection="0"/>
    <xf numFmtId="0" fontId="56" fillId="6" borderId="1" applyNumberFormat="0" applyAlignment="0" applyProtection="0"/>
    <xf numFmtId="0" fontId="47" fillId="7" borderId="0" applyNumberFormat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49" fillId="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9" fillId="0" borderId="0" applyNumberFormat="0" applyFill="0" applyBorder="0" applyAlignment="0" applyProtection="0"/>
    <xf numFmtId="0" fontId="49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8" fillId="0" borderId="4" applyNumberFormat="0" applyFill="0" applyAlignment="0" applyProtection="0"/>
    <xf numFmtId="0" fontId="0" fillId="0" borderId="0">
      <alignment/>
      <protection/>
    </xf>
    <xf numFmtId="0" fontId="49" fillId="10" borderId="0" applyNumberFormat="0" applyBorder="0" applyAlignment="0" applyProtection="0"/>
    <xf numFmtId="0" fontId="44" fillId="0" borderId="5" applyNumberFormat="0" applyFill="0" applyAlignment="0" applyProtection="0"/>
    <xf numFmtId="0" fontId="49" fillId="11" borderId="0" applyNumberFormat="0" applyBorder="0" applyAlignment="0" applyProtection="0"/>
    <xf numFmtId="0" fontId="48" fillId="6" borderId="6" applyNumberFormat="0" applyAlignment="0" applyProtection="0"/>
    <xf numFmtId="0" fontId="56" fillId="6" borderId="1" applyNumberFormat="0" applyAlignment="0" applyProtection="0"/>
    <xf numFmtId="0" fontId="57" fillId="12" borderId="7" applyNumberFormat="0" applyAlignment="0" applyProtection="0"/>
    <xf numFmtId="0" fontId="46" fillId="13" borderId="0" applyNumberFormat="0" applyBorder="0" applyAlignment="0" applyProtection="0"/>
    <xf numFmtId="0" fontId="46" fillId="4" borderId="0" applyNumberFormat="0" applyBorder="0" applyAlignment="0" applyProtection="0"/>
    <xf numFmtId="0" fontId="49" fillId="14" borderId="0" applyNumberFormat="0" applyBorder="0" applyAlignment="0" applyProtection="0"/>
    <xf numFmtId="0" fontId="60" fillId="0" borderId="8" applyNumberFormat="0" applyFill="0" applyAlignment="0" applyProtection="0"/>
    <xf numFmtId="0" fontId="7" fillId="0" borderId="9" applyNumberFormat="0" applyFill="0" applyAlignment="0" applyProtection="0"/>
    <xf numFmtId="0" fontId="55" fillId="3" borderId="0" applyNumberFormat="0" applyBorder="0" applyAlignment="0" applyProtection="0"/>
    <xf numFmtId="0" fontId="53" fillId="15" borderId="0" applyNumberFormat="0" applyBorder="0" applyAlignment="0" applyProtection="0"/>
    <xf numFmtId="0" fontId="50" fillId="0" borderId="3" applyNumberFormat="0" applyFill="0" applyAlignment="0" applyProtection="0"/>
    <xf numFmtId="0" fontId="46" fillId="16" borderId="0" applyNumberFormat="0" applyBorder="0" applyAlignment="0" applyProtection="0"/>
    <xf numFmtId="0" fontId="49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2" borderId="0" applyNumberFormat="0" applyBorder="0" applyAlignment="0" applyProtection="0"/>
    <xf numFmtId="0" fontId="46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9" fillId="11" borderId="0" applyNumberFormat="0" applyBorder="0" applyAlignment="0" applyProtection="0"/>
    <xf numFmtId="0" fontId="46" fillId="7" borderId="0" applyNumberFormat="0" applyBorder="0" applyAlignment="0" applyProtection="0"/>
    <xf numFmtId="0" fontId="48" fillId="6" borderId="6" applyNumberFormat="0" applyAlignment="0" applyProtection="0"/>
    <xf numFmtId="0" fontId="46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49" fillId="11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9" fillId="20" borderId="0" applyNumberFormat="0" applyBorder="0" applyAlignment="0" applyProtection="0"/>
    <xf numFmtId="0" fontId="46" fillId="18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0" borderId="0">
      <alignment/>
      <protection/>
    </xf>
    <xf numFmtId="0" fontId="53" fillId="15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6" fillId="13" borderId="0" applyNumberFormat="0" applyBorder="0" applyAlignment="0" applyProtection="0"/>
    <xf numFmtId="0" fontId="65" fillId="0" borderId="0">
      <alignment vertical="center"/>
      <protection/>
    </xf>
    <xf numFmtId="0" fontId="49" fillId="17" borderId="0" applyNumberFormat="0" applyBorder="0" applyAlignment="0" applyProtection="0"/>
    <xf numFmtId="0" fontId="61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6" fillId="16" borderId="0" applyNumberFormat="0" applyBorder="0" applyAlignment="0" applyProtection="0"/>
    <xf numFmtId="0" fontId="46" fillId="4" borderId="0" applyNumberFormat="0" applyBorder="0" applyAlignment="0" applyProtection="0"/>
    <xf numFmtId="0" fontId="46" fillId="18" borderId="0" applyNumberFormat="0" applyBorder="0" applyAlignment="0" applyProtection="0"/>
    <xf numFmtId="0" fontId="46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4" fillId="0" borderId="5" applyNumberFormat="0" applyFill="0" applyAlignment="0" applyProtection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5" borderId="0" applyNumberFormat="0" applyBorder="0" applyAlignment="0" applyProtection="0"/>
    <xf numFmtId="0" fontId="49" fillId="20" borderId="0" applyNumberFormat="0" applyBorder="0" applyAlignment="0" applyProtection="0"/>
    <xf numFmtId="0" fontId="49" fillId="23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0" fillId="0" borderId="0" applyFont="0" applyFill="0" applyBorder="0" applyAlignment="0" applyProtection="0"/>
    <xf numFmtId="0" fontId="55" fillId="3" borderId="0" applyNumberFormat="0" applyBorder="0" applyAlignment="0" applyProtection="0"/>
    <xf numFmtId="0" fontId="7" fillId="0" borderId="9" applyNumberFormat="0" applyFill="0" applyAlignment="0" applyProtection="0"/>
    <xf numFmtId="0" fontId="57" fillId="12" borderId="7" applyNumberFormat="0" applyAlignment="0" applyProtection="0"/>
    <xf numFmtId="0" fontId="31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3" fillId="0" borderId="0">
      <alignment/>
      <protection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9" fillId="11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4" fillId="4" borderId="1" applyNumberFormat="0" applyAlignment="0" applyProtection="0"/>
    <xf numFmtId="0" fontId="62" fillId="0" borderId="0">
      <alignment/>
      <protection/>
    </xf>
    <xf numFmtId="0" fontId="0" fillId="8" borderId="2" applyNumberFormat="0" applyFont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</cellStyleXfs>
  <cellXfs count="4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9" fontId="3" fillId="0" borderId="0" xfId="0" applyNumberFormat="1" applyFont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9" fontId="4" fillId="0" borderId="10" xfId="0" applyNumberFormat="1" applyFont="1" applyBorder="1" applyAlignment="1">
      <alignment horizontal="right"/>
    </xf>
    <xf numFmtId="177" fontId="66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76" fontId="10" fillId="0" borderId="20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66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67" fillId="0" borderId="2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10" fillId="0" borderId="22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/>
    </xf>
    <xf numFmtId="178" fontId="14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9" fontId="4" fillId="0" borderId="10" xfId="0" applyNumberFormat="1" applyFont="1" applyBorder="1" applyAlignment="1">
      <alignment horizontal="right" vertical="center"/>
    </xf>
    <xf numFmtId="0" fontId="1" fillId="0" borderId="23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176" fontId="67" fillId="0" borderId="26" xfId="0" applyNumberFormat="1" applyFont="1" applyBorder="1" applyAlignment="1" applyProtection="1">
      <alignment horizontal="center" vertical="center"/>
      <protection/>
    </xf>
    <xf numFmtId="176" fontId="4" fillId="0" borderId="27" xfId="0" applyNumberFormat="1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176" fontId="4" fillId="0" borderId="26" xfId="0" applyNumberFormat="1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>
      <alignment horizontal="center" vertical="center" wrapText="1"/>
    </xf>
    <xf numFmtId="176" fontId="14" fillId="0" borderId="26" xfId="0" applyNumberFormat="1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76" fontId="14" fillId="0" borderId="31" xfId="0" applyNumberFormat="1" applyFont="1" applyBorder="1" applyAlignment="1">
      <alignment horizontal="center" vertical="center"/>
    </xf>
    <xf numFmtId="176" fontId="14" fillId="0" borderId="3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/>
    </xf>
    <xf numFmtId="0" fontId="6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/>
    </xf>
    <xf numFmtId="178" fontId="7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76" fontId="7" fillId="0" borderId="26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177" fontId="8" fillId="0" borderId="20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80" fontId="68" fillId="0" borderId="33" xfId="0" applyNumberFormat="1" applyFont="1" applyBorder="1" applyAlignment="1">
      <alignment horizontal="center" vertical="center"/>
    </xf>
    <xf numFmtId="176" fontId="10" fillId="0" borderId="34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180" fontId="10" fillId="0" borderId="35" xfId="0" applyNumberFormat="1" applyFont="1" applyBorder="1" applyAlignment="1">
      <alignment horizontal="center" vertical="center"/>
    </xf>
    <xf numFmtId="178" fontId="0" fillId="0" borderId="0" xfId="0" applyNumberFormat="1" applyFont="1" applyFill="1" applyAlignment="1">
      <alignment/>
    </xf>
    <xf numFmtId="0" fontId="4" fillId="0" borderId="30" xfId="0" applyFont="1" applyBorder="1" applyAlignment="1">
      <alignment horizontal="center" vertical="center" wrapText="1"/>
    </xf>
    <xf numFmtId="177" fontId="4" fillId="0" borderId="22" xfId="0" applyNumberFormat="1" applyFont="1" applyBorder="1" applyAlignment="1">
      <alignment horizontal="center" vertical="center"/>
    </xf>
    <xf numFmtId="180" fontId="10" fillId="0" borderId="22" xfId="0" applyNumberFormat="1" applyFont="1" applyBorder="1" applyAlignment="1">
      <alignment horizontal="center" vertical="center"/>
    </xf>
    <xf numFmtId="176" fontId="10" fillId="0" borderId="3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79" fontId="4" fillId="0" borderId="0" xfId="0" applyNumberFormat="1" applyFont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78" fontId="8" fillId="0" borderId="33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8" fontId="4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67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6" fontId="67" fillId="0" borderId="4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66" fillId="0" borderId="0" xfId="0" applyFont="1" applyFill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9" fontId="8" fillId="0" borderId="43" xfId="0" applyNumberFormat="1" applyFont="1" applyBorder="1" applyAlignment="1">
      <alignment horizontal="center" vertical="center" wrapText="1"/>
    </xf>
    <xf numFmtId="176" fontId="8" fillId="0" borderId="44" xfId="0" applyNumberFormat="1" applyFont="1" applyBorder="1" applyAlignment="1">
      <alignment horizontal="center" vertical="center" wrapText="1"/>
    </xf>
    <xf numFmtId="181" fontId="9" fillId="0" borderId="18" xfId="0" applyNumberFormat="1" applyFont="1" applyBorder="1" applyAlignment="1">
      <alignment horizontal="center" vertical="center"/>
    </xf>
    <xf numFmtId="182" fontId="9" fillId="0" borderId="18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9" fontId="4" fillId="0" borderId="43" xfId="0" applyNumberFormat="1" applyFont="1" applyBorder="1" applyAlignment="1">
      <alignment horizontal="center" vertical="center" wrapText="1"/>
    </xf>
    <xf numFmtId="176" fontId="4" fillId="0" borderId="44" xfId="0" applyNumberFormat="1" applyFont="1" applyBorder="1" applyAlignment="1">
      <alignment horizontal="center" vertical="center" wrapText="1"/>
    </xf>
    <xf numFmtId="181" fontId="10" fillId="0" borderId="20" xfId="0" applyNumberFormat="1" applyFont="1" applyBorder="1" applyAlignment="1">
      <alignment horizontal="center" vertical="center"/>
    </xf>
    <xf numFmtId="182" fontId="10" fillId="0" borderId="20" xfId="0" applyNumberFormat="1" applyFont="1" applyBorder="1" applyAlignment="1">
      <alignment horizontal="center" vertical="center" wrapText="1"/>
    </xf>
    <xf numFmtId="176" fontId="10" fillId="0" borderId="21" xfId="0" applyNumberFormat="1" applyFont="1" applyBorder="1" applyAlignment="1">
      <alignment horizontal="center" vertical="center"/>
    </xf>
    <xf numFmtId="179" fontId="4" fillId="0" borderId="45" xfId="0" applyNumberFormat="1" applyFont="1" applyBorder="1" applyAlignment="1">
      <alignment horizontal="center" vertical="center" wrapText="1"/>
    </xf>
    <xf numFmtId="176" fontId="4" fillId="0" borderId="46" xfId="0" applyNumberFormat="1" applyFont="1" applyBorder="1" applyAlignment="1">
      <alignment horizontal="center" vertical="center" wrapText="1"/>
    </xf>
    <xf numFmtId="181" fontId="10" fillId="0" borderId="22" xfId="0" applyNumberFormat="1" applyFont="1" applyBorder="1" applyAlignment="1">
      <alignment horizontal="center" vertical="center"/>
    </xf>
    <xf numFmtId="182" fontId="10" fillId="0" borderId="22" xfId="0" applyNumberFormat="1" applyFont="1" applyBorder="1" applyAlignment="1">
      <alignment horizontal="center" vertical="center" wrapText="1"/>
    </xf>
    <xf numFmtId="176" fontId="10" fillId="0" borderId="47" xfId="0" applyNumberFormat="1" applyFont="1" applyBorder="1" applyAlignment="1">
      <alignment horizontal="center" vertical="center"/>
    </xf>
    <xf numFmtId="0" fontId="66" fillId="0" borderId="42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177" fontId="7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/>
    </xf>
    <xf numFmtId="0" fontId="1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181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83" fontId="10" fillId="0" borderId="0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vertical="center" wrapText="1"/>
    </xf>
    <xf numFmtId="0" fontId="4" fillId="0" borderId="20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7" xfId="0" applyFont="1" applyBorder="1" applyAlignment="1">
      <alignment vertical="center" wrapText="1"/>
    </xf>
    <xf numFmtId="183" fontId="10" fillId="0" borderId="0" xfId="0" applyNumberFormat="1" applyFont="1" applyBorder="1" applyAlignment="1">
      <alignment horizontal="right" vertical="center"/>
    </xf>
    <xf numFmtId="0" fontId="10" fillId="0" borderId="35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176" fontId="10" fillId="0" borderId="48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wrapText="1"/>
    </xf>
    <xf numFmtId="0" fontId="4" fillId="0" borderId="22" xfId="0" applyNumberFormat="1" applyFont="1" applyFill="1" applyBorder="1" applyAlignment="1">
      <alignment horizontal="center" vertical="center"/>
    </xf>
    <xf numFmtId="176" fontId="4" fillId="0" borderId="47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vertical="center"/>
      <protection locked="0"/>
    </xf>
    <xf numFmtId="181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178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83" fontId="10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left" vertical="center"/>
    </xf>
    <xf numFmtId="179" fontId="4" fillId="0" borderId="20" xfId="0" applyNumberFormat="1" applyFont="1" applyBorder="1" applyAlignment="1">
      <alignment horizontal="center" vertical="center"/>
    </xf>
    <xf numFmtId="178" fontId="4" fillId="0" borderId="30" xfId="120" applyNumberFormat="1" applyFont="1" applyBorder="1" applyAlignment="1">
      <alignment horizontal="left" vertical="center" wrapText="1"/>
      <protection/>
    </xf>
    <xf numFmtId="179" fontId="4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176" fontId="19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right"/>
    </xf>
    <xf numFmtId="0" fontId="15" fillId="0" borderId="23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178" fontId="10" fillId="0" borderId="52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184" fontId="10" fillId="0" borderId="0" xfId="0" applyNumberFormat="1" applyFont="1" applyBorder="1" applyAlignment="1">
      <alignment/>
    </xf>
    <xf numFmtId="184" fontId="10" fillId="0" borderId="0" xfId="0" applyNumberFormat="1" applyFont="1" applyAlignment="1">
      <alignment/>
    </xf>
    <xf numFmtId="0" fontId="10" fillId="0" borderId="17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/>
    </xf>
    <xf numFmtId="178" fontId="14" fillId="0" borderId="0" xfId="0" applyNumberFormat="1" applyFont="1" applyAlignment="1">
      <alignment/>
    </xf>
    <xf numFmtId="0" fontId="10" fillId="0" borderId="35" xfId="0" applyFont="1" applyFill="1" applyBorder="1" applyAlignment="1">
      <alignment horizontal="left" vertical="center" wrapText="1"/>
    </xf>
    <xf numFmtId="0" fontId="14" fillId="0" borderId="30" xfId="0" applyFont="1" applyBorder="1" applyAlignment="1">
      <alignment/>
    </xf>
    <xf numFmtId="178" fontId="10" fillId="0" borderId="53" xfId="0" applyNumberFormat="1" applyFont="1" applyFill="1" applyBorder="1" applyAlignment="1">
      <alignment horizontal="center" vertical="center"/>
    </xf>
    <xf numFmtId="178" fontId="10" fillId="0" borderId="54" xfId="0" applyNumberFormat="1" applyFont="1" applyFill="1" applyBorder="1" applyAlignment="1">
      <alignment horizontal="center" vertical="center"/>
    </xf>
    <xf numFmtId="178" fontId="14" fillId="24" borderId="0" xfId="0" applyNumberFormat="1" applyFont="1" applyFill="1" applyAlignment="1">
      <alignment/>
    </xf>
    <xf numFmtId="176" fontId="14" fillId="0" borderId="0" xfId="0" applyNumberFormat="1" applyFont="1" applyAlignment="1">
      <alignment/>
    </xf>
    <xf numFmtId="0" fontId="14" fillId="24" borderId="0" xfId="0" applyFont="1" applyFill="1" applyAlignment="1">
      <alignment/>
    </xf>
    <xf numFmtId="176" fontId="0" fillId="0" borderId="0" xfId="0" applyNumberFormat="1" applyAlignment="1">
      <alignment/>
    </xf>
    <xf numFmtId="0" fontId="2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21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58" fontId="22" fillId="0" borderId="13" xfId="0" applyNumberFormat="1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9" fillId="0" borderId="56" xfId="0" applyFont="1" applyBorder="1" applyAlignment="1">
      <alignment vertical="center" wrapText="1"/>
    </xf>
    <xf numFmtId="185" fontId="4" fillId="0" borderId="18" xfId="0" applyNumberFormat="1" applyFont="1" applyBorder="1" applyAlignment="1">
      <alignment horizontal="center" vertical="center" wrapText="1"/>
    </xf>
    <xf numFmtId="185" fontId="4" fillId="0" borderId="19" xfId="0" applyNumberFormat="1" applyFont="1" applyBorder="1" applyAlignment="1">
      <alignment horizontal="center" vertical="center" wrapText="1"/>
    </xf>
    <xf numFmtId="0" fontId="68" fillId="0" borderId="17" xfId="0" applyFont="1" applyBorder="1" applyAlignment="1">
      <alignment vertical="center" wrapText="1"/>
    </xf>
    <xf numFmtId="185" fontId="4" fillId="0" borderId="20" xfId="0" applyNumberFormat="1" applyFont="1" applyBorder="1" applyAlignment="1">
      <alignment horizontal="center" vertical="center" wrapText="1"/>
    </xf>
    <xf numFmtId="185" fontId="4" fillId="0" borderId="21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176" fontId="10" fillId="0" borderId="21" xfId="0" applyNumberFormat="1" applyFont="1" applyFill="1" applyBorder="1" applyAlignment="1">
      <alignment horizontal="center" vertical="center"/>
    </xf>
    <xf numFmtId="176" fontId="10" fillId="0" borderId="20" xfId="0" applyNumberFormat="1" applyFont="1" applyFill="1" applyBorder="1" applyAlignment="1">
      <alignment horizontal="center" vertical="center"/>
    </xf>
    <xf numFmtId="0" fontId="66" fillId="0" borderId="17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185" fontId="4" fillId="0" borderId="22" xfId="0" applyNumberFormat="1" applyFont="1" applyBorder="1" applyAlignment="1">
      <alignment horizontal="center" vertical="center" wrapText="1"/>
    </xf>
    <xf numFmtId="185" fontId="4" fillId="0" borderId="4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176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76" fontId="15" fillId="0" borderId="13" xfId="0" applyNumberFormat="1" applyFont="1" applyBorder="1" applyAlignment="1">
      <alignment horizontal="center" vertical="center" wrapText="1"/>
    </xf>
    <xf numFmtId="177" fontId="68" fillId="0" borderId="20" xfId="0" applyNumberFormat="1" applyFont="1" applyBorder="1" applyAlignment="1">
      <alignment horizontal="right" vertical="center"/>
    </xf>
    <xf numFmtId="176" fontId="68" fillId="0" borderId="18" xfId="0" applyNumberFormat="1" applyFont="1" applyBorder="1" applyAlignment="1">
      <alignment horizontal="right" vertical="center"/>
    </xf>
    <xf numFmtId="177" fontId="68" fillId="0" borderId="18" xfId="0" applyNumberFormat="1" applyFont="1" applyBorder="1" applyAlignment="1">
      <alignment horizontal="right" vertical="center"/>
    </xf>
    <xf numFmtId="176" fontId="68" fillId="0" borderId="19" xfId="0" applyNumberFormat="1" applyFont="1" applyBorder="1" applyAlignment="1">
      <alignment horizontal="right" vertical="center"/>
    </xf>
    <xf numFmtId="176" fontId="68" fillId="0" borderId="20" xfId="0" applyNumberFormat="1" applyFont="1" applyBorder="1" applyAlignment="1">
      <alignment horizontal="right" vertical="center"/>
    </xf>
    <xf numFmtId="176" fontId="68" fillId="0" borderId="21" xfId="0" applyNumberFormat="1" applyFont="1" applyBorder="1" applyAlignment="1">
      <alignment horizontal="right" vertical="center"/>
    </xf>
    <xf numFmtId="177" fontId="68" fillId="0" borderId="20" xfId="0" applyNumberFormat="1" applyFont="1" applyFill="1" applyBorder="1" applyAlignment="1">
      <alignment horizontal="right" vertical="center"/>
    </xf>
    <xf numFmtId="181" fontId="68" fillId="0" borderId="20" xfId="0" applyNumberFormat="1" applyFont="1" applyBorder="1" applyAlignment="1">
      <alignment horizontal="right" vertical="center"/>
    </xf>
    <xf numFmtId="177" fontId="68" fillId="0" borderId="2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178" fontId="24" fillId="0" borderId="20" xfId="0" applyNumberFormat="1" applyFont="1" applyBorder="1" applyAlignment="1">
      <alignment vertical="center"/>
    </xf>
    <xf numFmtId="176" fontId="24" fillId="0" borderId="21" xfId="0" applyNumberFormat="1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178" fontId="24" fillId="0" borderId="22" xfId="0" applyNumberFormat="1" applyFont="1" applyBorder="1" applyAlignment="1">
      <alignment vertical="center"/>
    </xf>
    <xf numFmtId="176" fontId="24" fillId="0" borderId="47" xfId="0" applyNumberFormat="1" applyFont="1" applyBorder="1" applyAlignment="1">
      <alignment vertical="center"/>
    </xf>
    <xf numFmtId="0" fontId="15" fillId="0" borderId="59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0" fontId="15" fillId="0" borderId="1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78" fontId="4" fillId="0" borderId="18" xfId="0" applyNumberFormat="1" applyFont="1" applyBorder="1" applyAlignment="1">
      <alignment horizontal="center" vertical="center"/>
    </xf>
    <xf numFmtId="176" fontId="66" fillId="0" borderId="19" xfId="0" applyNumberFormat="1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177" fontId="68" fillId="0" borderId="0" xfId="0" applyNumberFormat="1" applyFont="1" applyAlignment="1">
      <alignment horizontal="center" vertical="center"/>
    </xf>
    <xf numFmtId="176" fontId="68" fillId="0" borderId="21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177" fontId="68" fillId="0" borderId="20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68" fillId="0" borderId="0" xfId="0" applyFont="1" applyAlignment="1">
      <alignment horizontal="center" vertical="center"/>
    </xf>
    <xf numFmtId="177" fontId="68" fillId="0" borderId="0" xfId="0" applyNumberFormat="1" applyFont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177" fontId="68" fillId="0" borderId="22" xfId="0" applyNumberFormat="1" applyFont="1" applyBorder="1" applyAlignment="1">
      <alignment horizontal="center" vertical="center"/>
    </xf>
    <xf numFmtId="176" fontId="68" fillId="0" borderId="47" xfId="0" applyNumberFormat="1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178" fontId="0" fillId="0" borderId="0" xfId="0" applyNumberForma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77" fontId="19" fillId="0" borderId="0" xfId="0" applyNumberFormat="1" applyFont="1" applyAlignment="1">
      <alignment/>
    </xf>
    <xf numFmtId="176" fontId="19" fillId="0" borderId="0" xfId="0" applyNumberFormat="1" applyFont="1" applyAlignment="1">
      <alignment horizontal="center"/>
    </xf>
    <xf numFmtId="0" fontId="18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6" fontId="15" fillId="0" borderId="13" xfId="0" applyNumberFormat="1" applyFont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178" fontId="10" fillId="0" borderId="20" xfId="0" applyNumberFormat="1" applyFont="1" applyFill="1" applyBorder="1" applyAlignment="1" applyProtection="1">
      <alignment horizontal="center" vertical="center" wrapText="1"/>
      <protection/>
    </xf>
    <xf numFmtId="176" fontId="10" fillId="0" borderId="20" xfId="0" applyNumberFormat="1" applyFont="1" applyFill="1" applyBorder="1" applyAlignment="1" applyProtection="1">
      <alignment horizontal="center" vertical="center" wrapText="1"/>
      <protection/>
    </xf>
    <xf numFmtId="176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left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178" fontId="10" fillId="0" borderId="22" xfId="0" applyNumberFormat="1" applyFont="1" applyFill="1" applyBorder="1" applyAlignment="1" applyProtection="1">
      <alignment horizontal="center" vertical="center" wrapText="1"/>
      <protection/>
    </xf>
    <xf numFmtId="176" fontId="10" fillId="0" borderId="22" xfId="0" applyNumberFormat="1" applyFont="1" applyFill="1" applyBorder="1" applyAlignment="1" applyProtection="1">
      <alignment horizontal="center" vertical="center" wrapText="1"/>
      <protection/>
    </xf>
    <xf numFmtId="176" fontId="10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5" fillId="0" borderId="60" xfId="107" applyFont="1" applyFill="1" applyBorder="1" applyAlignment="1" applyProtection="1">
      <alignment horizontal="center" vertical="center"/>
      <protection/>
    </xf>
    <xf numFmtId="57" fontId="15" fillId="0" borderId="12" xfId="107" applyNumberFormat="1" applyFont="1" applyFill="1" applyBorder="1" applyAlignment="1" applyProtection="1">
      <alignment horizontal="center" vertical="center" wrapText="1"/>
      <protection/>
    </xf>
    <xf numFmtId="176" fontId="15" fillId="0" borderId="61" xfId="107" applyNumberFormat="1" applyFont="1" applyFill="1" applyBorder="1" applyAlignment="1" applyProtection="1">
      <alignment horizontal="center" vertical="center" wrapText="1"/>
      <protection/>
    </xf>
    <xf numFmtId="0" fontId="10" fillId="0" borderId="52" xfId="107" applyFont="1" applyFill="1" applyBorder="1" applyAlignment="1" applyProtection="1">
      <alignment horizontal="left" vertical="center" wrapText="1"/>
      <protection/>
    </xf>
    <xf numFmtId="0" fontId="10" fillId="0" borderId="38" xfId="107" applyFont="1" applyFill="1" applyBorder="1" applyAlignment="1" applyProtection="1">
      <alignment horizontal="center" vertical="center" wrapText="1"/>
      <protection/>
    </xf>
    <xf numFmtId="176" fontId="10" fillId="0" borderId="48" xfId="107" applyNumberFormat="1" applyFont="1" applyFill="1" applyBorder="1" applyAlignment="1" applyProtection="1">
      <alignment horizontal="center" vertical="center" wrapText="1"/>
      <protection/>
    </xf>
    <xf numFmtId="178" fontId="10" fillId="0" borderId="38" xfId="107" applyNumberFormat="1" applyFont="1" applyFill="1" applyBorder="1" applyAlignment="1" applyProtection="1">
      <alignment horizontal="center" vertical="center" wrapText="1"/>
      <protection/>
    </xf>
    <xf numFmtId="0" fontId="5" fillId="0" borderId="52" xfId="107" applyFont="1" applyFill="1" applyBorder="1" applyAlignment="1" applyProtection="1">
      <alignment horizontal="left" vertical="center" wrapText="1"/>
      <protection/>
    </xf>
    <xf numFmtId="177" fontId="10" fillId="0" borderId="38" xfId="107" applyNumberFormat="1" applyFont="1" applyFill="1" applyBorder="1" applyAlignment="1" applyProtection="1">
      <alignment horizontal="center" vertical="center" wrapText="1"/>
      <protection/>
    </xf>
    <xf numFmtId="178" fontId="19" fillId="0" borderId="0" xfId="0" applyNumberFormat="1" applyFont="1" applyAlignment="1">
      <alignment/>
    </xf>
    <xf numFmtId="178" fontId="18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10" fillId="0" borderId="10" xfId="0" applyNumberFormat="1" applyFont="1" applyBorder="1" applyAlignment="1">
      <alignment horizontal="right"/>
    </xf>
    <xf numFmtId="178" fontId="4" fillId="0" borderId="1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10" fillId="0" borderId="0" xfId="0" applyNumberFormat="1" applyFont="1" applyAlignment="1">
      <alignment vertical="center"/>
    </xf>
    <xf numFmtId="178" fontId="14" fillId="0" borderId="0" xfId="0" applyNumberFormat="1" applyFont="1" applyAlignment="1">
      <alignment vertical="center"/>
    </xf>
    <xf numFmtId="178" fontId="15" fillId="0" borderId="11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/>
    </xf>
    <xf numFmtId="176" fontId="15" fillId="0" borderId="63" xfId="0" applyNumberFormat="1" applyFont="1" applyBorder="1" applyAlignment="1">
      <alignment horizontal="center" vertical="center" wrapText="1"/>
    </xf>
    <xf numFmtId="49" fontId="8" fillId="0" borderId="64" xfId="107" applyNumberFormat="1" applyFont="1" applyFill="1" applyBorder="1" applyAlignment="1" applyProtection="1">
      <alignment vertical="center"/>
      <protection/>
    </xf>
    <xf numFmtId="176" fontId="10" fillId="0" borderId="65" xfId="107" applyNumberFormat="1" applyFont="1" applyFill="1" applyBorder="1" applyAlignment="1" applyProtection="1">
      <alignment vertical="center" wrapText="1"/>
      <protection/>
    </xf>
    <xf numFmtId="176" fontId="10" fillId="0" borderId="64" xfId="107" applyNumberFormat="1" applyFont="1" applyFill="1" applyBorder="1" applyAlignment="1" applyProtection="1">
      <alignment vertical="center" wrapText="1"/>
      <protection/>
    </xf>
    <xf numFmtId="176" fontId="26" fillId="0" borderId="65" xfId="107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>
      <alignment horizontal="center" vertical="center" wrapText="1"/>
    </xf>
    <xf numFmtId="49" fontId="4" fillId="0" borderId="52" xfId="107" applyNumberFormat="1" applyFont="1" applyFill="1" applyBorder="1" applyAlignment="1" applyProtection="1">
      <alignment vertical="center"/>
      <protection/>
    </xf>
    <xf numFmtId="176" fontId="10" fillId="0" borderId="48" xfId="107" applyNumberFormat="1" applyFont="1" applyFill="1" applyBorder="1" applyAlignment="1" applyProtection="1">
      <alignment vertical="center" wrapText="1"/>
      <protection/>
    </xf>
    <xf numFmtId="176" fontId="10" fillId="0" borderId="52" xfId="107" applyNumberFormat="1" applyFont="1" applyFill="1" applyBorder="1" applyAlignment="1" applyProtection="1">
      <alignment horizontal="left" vertical="center"/>
      <protection/>
    </xf>
    <xf numFmtId="176" fontId="26" fillId="0" borderId="48" xfId="107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>
      <alignment horizontal="center" vertical="center"/>
    </xf>
    <xf numFmtId="0" fontId="15" fillId="0" borderId="48" xfId="107" applyFont="1" applyFill="1" applyBorder="1" applyAlignment="1" applyProtection="1">
      <alignment vertical="center" wrapText="1"/>
      <protection/>
    </xf>
    <xf numFmtId="176" fontId="10" fillId="0" borderId="52" xfId="107" applyNumberFormat="1" applyFont="1" applyFill="1" applyBorder="1" applyAlignment="1" applyProtection="1">
      <alignment vertical="center" wrapText="1"/>
      <protection/>
    </xf>
    <xf numFmtId="184" fontId="14" fillId="0" borderId="0" xfId="0" applyNumberFormat="1" applyFont="1" applyAlignment="1">
      <alignment/>
    </xf>
    <xf numFmtId="0" fontId="14" fillId="0" borderId="52" xfId="107" applyFont="1" applyFill="1" applyBorder="1" applyAlignment="1" applyProtection="1">
      <alignment/>
      <protection/>
    </xf>
    <xf numFmtId="176" fontId="26" fillId="0" borderId="53" xfId="107" applyNumberFormat="1" applyFont="1" applyFill="1" applyBorder="1" applyAlignment="1" applyProtection="1">
      <alignment vertical="center"/>
      <protection/>
    </xf>
    <xf numFmtId="0" fontId="10" fillId="0" borderId="52" xfId="107" applyFont="1" applyFill="1" applyBorder="1" applyAlignment="1" applyProtection="1">
      <alignment vertical="center" wrapText="1"/>
      <protection/>
    </xf>
    <xf numFmtId="178" fontId="10" fillId="0" borderId="53" xfId="107" applyNumberFormat="1" applyFont="1" applyFill="1" applyBorder="1" applyAlignment="1" applyProtection="1">
      <alignment vertical="center" wrapText="1"/>
      <protection/>
    </xf>
    <xf numFmtId="176" fontId="26" fillId="0" borderId="66" xfId="107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horizontal="right"/>
    </xf>
    <xf numFmtId="0" fontId="15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/>
    </xf>
    <xf numFmtId="178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/>
    </xf>
    <xf numFmtId="178" fontId="4" fillId="0" borderId="20" xfId="0" applyNumberFormat="1" applyFont="1" applyFill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178" fontId="10" fillId="0" borderId="20" xfId="0" applyNumberFormat="1" applyFont="1" applyBorder="1" applyAlignment="1">
      <alignment horizontal="center" vertical="center"/>
    </xf>
    <xf numFmtId="177" fontId="10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67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177" fontId="10" fillId="0" borderId="31" xfId="0" applyNumberFormat="1" applyFont="1" applyBorder="1" applyAlignment="1">
      <alignment horizontal="center" vertical="center"/>
    </xf>
    <xf numFmtId="176" fontId="10" fillId="0" borderId="32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right"/>
    </xf>
    <xf numFmtId="0" fontId="9" fillId="0" borderId="17" xfId="0" applyFont="1" applyBorder="1" applyAlignment="1">
      <alignment vertical="center"/>
    </xf>
    <xf numFmtId="176" fontId="10" fillId="0" borderId="1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42" xfId="0" applyFont="1" applyBorder="1" applyAlignment="1">
      <alignment wrapText="1"/>
    </xf>
    <xf numFmtId="0" fontId="2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179" fontId="29" fillId="0" borderId="0" xfId="77" applyNumberFormat="1" applyFont="1" applyFill="1" applyBorder="1" applyAlignment="1">
      <alignment horizontal="right"/>
      <protection/>
    </xf>
    <xf numFmtId="186" fontId="29" fillId="0" borderId="0" xfId="77" applyNumberFormat="1" applyFont="1" applyFill="1" applyBorder="1" applyAlignment="1">
      <alignment horizontal="center"/>
      <protection/>
    </xf>
    <xf numFmtId="179" fontId="29" fillId="0" borderId="0" xfId="77" applyNumberFormat="1" applyFont="1" applyFill="1" applyBorder="1" applyAlignment="1" applyProtection="1">
      <alignment horizontal="right"/>
      <protection locked="0"/>
    </xf>
    <xf numFmtId="0" fontId="24" fillId="0" borderId="0" xfId="0" applyFont="1" applyBorder="1" applyAlignment="1">
      <alignment vertical="center" wrapText="1"/>
    </xf>
    <xf numFmtId="177" fontId="24" fillId="0" borderId="0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81" fontId="24" fillId="0" borderId="0" xfId="0" applyNumberFormat="1" applyFont="1" applyBorder="1" applyAlignment="1">
      <alignment horizontal="center" vertical="center"/>
    </xf>
    <xf numFmtId="178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 shrinkToFit="1"/>
    </xf>
    <xf numFmtId="182" fontId="10" fillId="0" borderId="68" xfId="0" applyNumberFormat="1" applyFont="1" applyBorder="1" applyAlignment="1">
      <alignment horizontal="center" vertical="center"/>
    </xf>
    <xf numFmtId="177" fontId="30" fillId="0" borderId="0" xfId="120" applyNumberFormat="1" applyFont="1" applyFill="1" applyBorder="1" applyAlignment="1">
      <alignment vertical="center"/>
      <protection/>
    </xf>
    <xf numFmtId="177" fontId="28" fillId="0" borderId="0" xfId="0" applyNumberFormat="1" applyFont="1" applyFill="1" applyBorder="1" applyAlignment="1">
      <alignment/>
    </xf>
    <xf numFmtId="0" fontId="66" fillId="0" borderId="17" xfId="0" applyFont="1" applyBorder="1" applyAlignment="1">
      <alignment vertical="center" shrinkToFit="1"/>
    </xf>
    <xf numFmtId="181" fontId="4" fillId="0" borderId="20" xfId="0" applyNumberFormat="1" applyFont="1" applyBorder="1" applyAlignment="1">
      <alignment horizontal="center" vertical="center"/>
    </xf>
    <xf numFmtId="179" fontId="31" fillId="0" borderId="0" xfId="0" applyNumberFormat="1" applyFont="1" applyBorder="1" applyAlignment="1">
      <alignment horizontal="center" vertical="center"/>
    </xf>
    <xf numFmtId="176" fontId="31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vertical="center" wrapText="1"/>
    </xf>
    <xf numFmtId="176" fontId="4" fillId="0" borderId="47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0" fillId="0" borderId="0" xfId="0" applyFont="1" applyAlignment="1">
      <alignment horizontal="justify" vertical="top"/>
    </xf>
    <xf numFmtId="0" fontId="10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0" fontId="24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66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58" fontId="40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7" fontId="42" fillId="0" borderId="0" xfId="0" applyNumberFormat="1" applyFont="1" applyAlignment="1">
      <alignment horizontal="center" vertical="center"/>
    </xf>
  </cellXfs>
  <cellStyles count="149">
    <cellStyle name="Normal" xfId="0"/>
    <cellStyle name="Currency [0]" xfId="15"/>
    <cellStyle name="千分位_laroux" xfId="16"/>
    <cellStyle name="20% - 强调文字颜色 1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好_市州经济23-31_衡阳市2013年3月统计月报" xfId="23"/>
    <cellStyle name="计算 2" xfId="24"/>
    <cellStyle name="差" xfId="25"/>
    <cellStyle name="Comma" xfId="26"/>
    <cellStyle name="Hyperlink" xfId="27"/>
    <cellStyle name="好_Sheet1_市州经济23-31" xfId="28"/>
    <cellStyle name="60% - 强调文字颜色 3" xfId="29"/>
    <cellStyle name="Percent" xfId="30"/>
    <cellStyle name="RowLevel_0" xfId="31"/>
    <cellStyle name="Followed Hyperlink" xfId="32"/>
    <cellStyle name="注释" xfId="33"/>
    <cellStyle name="ColLevel_5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0,0_x000d__x000a_NA_x000d__x000a_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标题 1 2" xfId="56"/>
    <cellStyle name="20% - 强调文字颜色 5" xfId="57"/>
    <cellStyle name="强调文字颜色 1" xfId="58"/>
    <cellStyle name="40% - 强调文字颜色 5 2" xfId="59"/>
    <cellStyle name="20% - 强调文字颜色 1" xfId="60"/>
    <cellStyle name="40% - 强调文字颜色 1" xfId="61"/>
    <cellStyle name="RowLevel_5" xfId="62"/>
    <cellStyle name="差_市州经济23-31_衡阳市2013年3月统计月报" xfId="63"/>
    <cellStyle name="60% - 强调文字颜色 4 2" xfId="64"/>
    <cellStyle name="20% - 强调文字颜色 2" xfId="65"/>
    <cellStyle name="输出 2" xfId="66"/>
    <cellStyle name="40% - 强调文字颜色 2" xfId="67"/>
    <cellStyle name="RowLevel_6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0,0&#13;&#10;NA&#13;&#10;" xfId="77"/>
    <cellStyle name="适中 2" xfId="78"/>
    <cellStyle name="40% - 强调文字颜色 6" xfId="79"/>
    <cellStyle name="60% - 强调文字颜色 6" xfId="80"/>
    <cellStyle name="ColLevel_0" xfId="81"/>
    <cellStyle name="解释性文本 2" xfId="82"/>
    <cellStyle name="20% - 强调文字颜色 2 2" xfId="83"/>
    <cellStyle name="20% - 强调文字颜色 3 2" xfId="84"/>
    <cellStyle name="ColLevel_2" xfId="85"/>
    <cellStyle name="20% - 强调文字颜色 4 2" xfId="86"/>
    <cellStyle name="常规 3" xfId="87"/>
    <cellStyle name="强调文字颜色 1 2" xfId="88"/>
    <cellStyle name="RowLevel_1" xfId="89"/>
    <cellStyle name="差_市州经济23-31_1" xfId="90"/>
    <cellStyle name="20% - 强调文字颜色 5 2" xfId="91"/>
    <cellStyle name="20% - 强调文字颜色 6 2" xfId="92"/>
    <cellStyle name="40% - 强调文字颜色 1 2" xfId="93"/>
    <cellStyle name="40% - 强调文字颜色 2 2" xfId="94"/>
    <cellStyle name="ColLevel_3" xfId="95"/>
    <cellStyle name="40% - 强调文字颜色 3 2" xfId="96"/>
    <cellStyle name="RowLevel_2" xfId="97"/>
    <cellStyle name="40% - 强调文字颜色 6 2" xfId="98"/>
    <cellStyle name="标题 3 2" xfId="99"/>
    <cellStyle name="60% - 强调文字颜色 1 2" xfId="100"/>
    <cellStyle name="60% - 强调文字颜色 2 2" xfId="101"/>
    <cellStyle name="ColLevel_4" xfId="102"/>
    <cellStyle name="RowLevel_3" xfId="103"/>
    <cellStyle name="60% - 强调文字颜色 3 2" xfId="104"/>
    <cellStyle name="60% - 强调文字颜色 5 2" xfId="105"/>
    <cellStyle name="60% - 强调文字颜色 6 2" xfId="106"/>
    <cellStyle name="常规 2" xfId="107"/>
    <cellStyle name="ColLevel_1" xfId="108"/>
    <cellStyle name="ColLevel_6" xfId="109"/>
    <cellStyle name="RowLevel_4" xfId="110"/>
    <cellStyle name="标题 2 2" xfId="111"/>
    <cellStyle name="标题 4 2" xfId="112"/>
    <cellStyle name="标题 5" xfId="113"/>
    <cellStyle name="差 2" xfId="114"/>
    <cellStyle name="差_Sheet1" xfId="115"/>
    <cellStyle name="差_Sheet1_市州经济23-31" xfId="116"/>
    <cellStyle name="差_Sheet1_市州经济23-31_衡阳市2013年3月统计月报" xfId="117"/>
    <cellStyle name="差_市州经济23-31" xfId="118"/>
    <cellStyle name="差_市州经济23-31_1_衡阳市2013年3月统计月报" xfId="119"/>
    <cellStyle name="常规_Sheet1" xfId="120"/>
    <cellStyle name="好 2" xfId="121"/>
    <cellStyle name="好_Sheet1" xfId="122"/>
    <cellStyle name="好_Sheet1_市州经济23-31_衡阳市2013年3月统计月报" xfId="123"/>
    <cellStyle name="好_市州经济23-31" xfId="124"/>
    <cellStyle name="好_市州经济23-31_1" xfId="125"/>
    <cellStyle name="千位[0]_laroux" xfId="126"/>
    <cellStyle name="好_市州经济23-31_1_衡阳市2013年3月统计月报" xfId="127"/>
    <cellStyle name="汇总 2" xfId="128"/>
    <cellStyle name="检查单元格 2" xfId="129"/>
    <cellStyle name="警告文本 2" xfId="130"/>
    <cellStyle name="链接单元格 2" xfId="131"/>
    <cellStyle name="普通_laroux" xfId="132"/>
    <cellStyle name="千分位[0]_laroux" xfId="133"/>
    <cellStyle name="千位_laroux" xfId="134"/>
    <cellStyle name="千位分隔 2" xfId="135"/>
    <cellStyle name="强调文字颜色 2 2" xfId="136"/>
    <cellStyle name="强调文字颜色 3 2" xfId="137"/>
    <cellStyle name="强调文字颜色 4 2" xfId="138"/>
    <cellStyle name="强调文字颜色 5 2" xfId="139"/>
    <cellStyle name="强调文字颜色 6 2" xfId="140"/>
    <cellStyle name="输入 2" xfId="141"/>
    <cellStyle name="样式 1" xfId="142"/>
    <cellStyle name="注释 2" xfId="143"/>
    <cellStyle name="常规_全省收入" xfId="144"/>
    <cellStyle name="0,0&#13;&#10;NA&#13;&#10; 4" xfId="145"/>
    <cellStyle name="常规_湖南月报-200811（定） 2 2 2 2" xfId="146"/>
    <cellStyle name="常规_Sheet1 2" xfId="147"/>
    <cellStyle name="常规_3月月报海龙修改格式版 2" xfId="148"/>
    <cellStyle name="常规 3 2 3" xfId="149"/>
    <cellStyle name="0,0_x000d__x000a_NA_x000d__x000a_ 4" xfId="150"/>
    <cellStyle name="常规 8" xfId="151"/>
    <cellStyle name="常规 9" xfId="152"/>
    <cellStyle name="常规 10" xfId="153"/>
    <cellStyle name="常规_复件 月报-2005-01 2 2" xfId="154"/>
    <cellStyle name="0,0_x000d__x000a_NA_x000d__x000a_ 3 2 2" xfId="155"/>
    <cellStyle name="常规 16" xfId="156"/>
    <cellStyle name="0,0_x000d__x000a_NA_x000d__x000a_ 3 2 2 2" xfId="157"/>
    <cellStyle name="常规_复件 月报-2005-01 2 2 2" xfId="158"/>
    <cellStyle name="常规 11" xfId="159"/>
    <cellStyle name="常规 14" xfId="160"/>
    <cellStyle name="常规 10 2" xfId="161"/>
    <cellStyle name="0,0_x000d_&#10;NA_x000d_&#10;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GDP走势图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75"/>
          <c:w val="0.002"/>
          <c:h val="0.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074911"/>
        <c:axId val="32565336"/>
      </c:lineChart>
      <c:catAx>
        <c:axId val="11074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565336"/>
        <c:crosses val="autoZero"/>
        <c:auto val="1"/>
        <c:lblOffset val="100"/>
        <c:tickLblSkip val="4"/>
        <c:tickMarkSkip val="2"/>
        <c:noMultiLvlLbl val="0"/>
      </c:catAx>
      <c:valAx>
        <c:axId val="32565336"/>
        <c:scaling>
          <c:orientation val="minMax"/>
          <c:min val="8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074911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GDP走势图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75"/>
          <c:w val="0.002"/>
          <c:h val="0.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4652569"/>
        <c:axId val="20546530"/>
      </c:lineChart>
      <c:catAx>
        <c:axId val="2465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546530"/>
        <c:crosses val="autoZero"/>
        <c:auto val="1"/>
        <c:lblOffset val="100"/>
        <c:tickLblSkip val="4"/>
        <c:tickMarkSkip val="2"/>
        <c:noMultiLvlLbl val="0"/>
      </c:catAx>
      <c:valAx>
        <c:axId val="20546530"/>
        <c:scaling>
          <c:orientation val="minMax"/>
          <c:min val="8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99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652569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0</xdr:rowOff>
    </xdr:from>
    <xdr:to>
      <xdr:col>2</xdr:col>
      <xdr:colOff>266700</xdr:colOff>
      <xdr:row>2</xdr:row>
      <xdr:rowOff>9525</xdr:rowOff>
    </xdr:to>
    <xdr:graphicFrame>
      <xdr:nvGraphicFramePr>
        <xdr:cNvPr id="1" name="Chart 672"/>
        <xdr:cNvGraphicFramePr/>
      </xdr:nvGraphicFramePr>
      <xdr:xfrm>
        <a:off x="142875" y="571500"/>
        <a:ext cx="299085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</xdr:row>
      <xdr:rowOff>0</xdr:rowOff>
    </xdr:from>
    <xdr:to>
      <xdr:col>2</xdr:col>
      <xdr:colOff>266700</xdr:colOff>
      <xdr:row>2</xdr:row>
      <xdr:rowOff>9525</xdr:rowOff>
    </xdr:to>
    <xdr:graphicFrame>
      <xdr:nvGraphicFramePr>
        <xdr:cNvPr id="2" name="Chart 673"/>
        <xdr:cNvGraphicFramePr/>
      </xdr:nvGraphicFramePr>
      <xdr:xfrm>
        <a:off x="142875" y="571500"/>
        <a:ext cx="2990850" cy="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2" width="9.625" style="0" customWidth="1"/>
    <col min="3" max="3" width="15.625" style="0" customWidth="1"/>
    <col min="4" max="4" width="5.875" style="0" customWidth="1"/>
  </cols>
  <sheetData>
    <row r="1" spans="1:4" ht="14.25">
      <c r="A1" s="4"/>
      <c r="B1" s="4"/>
      <c r="C1" s="4"/>
      <c r="D1" s="4"/>
    </row>
    <row r="2" spans="1:4" ht="14.25">
      <c r="A2" s="433"/>
      <c r="B2" s="433"/>
      <c r="C2" s="433"/>
      <c r="D2" s="433"/>
    </row>
    <row r="3" spans="1:4" ht="14.25">
      <c r="A3" s="433"/>
      <c r="B3" s="433"/>
      <c r="C3" s="433"/>
      <c r="D3" s="433"/>
    </row>
    <row r="4" spans="1:4" ht="14.25">
      <c r="A4" s="433"/>
      <c r="B4" s="433"/>
      <c r="C4" s="433"/>
      <c r="D4" s="433"/>
    </row>
    <row r="5" spans="1:4" ht="14.25">
      <c r="A5" s="433"/>
      <c r="B5" s="433"/>
      <c r="C5" s="433"/>
      <c r="D5" s="433"/>
    </row>
    <row r="6" spans="1:4" ht="14.25">
      <c r="A6" s="4"/>
      <c r="B6" s="4"/>
      <c r="C6" s="4"/>
      <c r="D6" s="4"/>
    </row>
    <row r="7" spans="1:4" ht="14.25">
      <c r="A7" s="4"/>
      <c r="B7" s="4"/>
      <c r="C7" s="4"/>
      <c r="D7" s="4"/>
    </row>
    <row r="8" spans="1:4" ht="33" customHeight="1">
      <c r="A8" s="434" t="s">
        <v>0</v>
      </c>
      <c r="B8" s="434"/>
      <c r="C8" s="434"/>
      <c r="D8" s="434"/>
    </row>
    <row r="9" spans="1:4" ht="14.25">
      <c r="A9" s="435"/>
      <c r="B9" s="435"/>
      <c r="C9" s="435"/>
      <c r="D9" s="435"/>
    </row>
    <row r="10" spans="1:4" ht="14.25">
      <c r="A10" s="4"/>
      <c r="B10" s="4"/>
      <c r="C10" s="4"/>
      <c r="D10" s="4"/>
    </row>
    <row r="11" spans="1:4" ht="14.25">
      <c r="A11" s="4"/>
      <c r="B11" s="4"/>
      <c r="C11" s="4"/>
      <c r="D11" s="4"/>
    </row>
    <row r="12" spans="1:4" ht="31.5" customHeight="1">
      <c r="A12" s="436" t="s">
        <v>1</v>
      </c>
      <c r="B12" s="436"/>
      <c r="C12" s="436"/>
      <c r="D12" s="436"/>
    </row>
    <row r="13" spans="1:4" ht="31.5" customHeight="1">
      <c r="A13" s="437" t="s">
        <v>2</v>
      </c>
      <c r="B13" s="436"/>
      <c r="C13" s="436"/>
      <c r="D13" s="436"/>
    </row>
    <row r="14" spans="1:4" ht="14.25">
      <c r="A14" s="4"/>
      <c r="B14" s="4"/>
      <c r="C14" s="4"/>
      <c r="D14" s="4"/>
    </row>
    <row r="15" spans="1:4" ht="18.75" customHeight="1">
      <c r="A15" s="438"/>
      <c r="B15" s="438"/>
      <c r="C15" s="438"/>
      <c r="D15" s="438"/>
    </row>
    <row r="16" spans="1:4" ht="18.75" customHeight="1">
      <c r="A16" s="439"/>
      <c r="B16" s="4"/>
      <c r="C16" s="4"/>
      <c r="D16" s="4"/>
    </row>
    <row r="17" spans="1:4" ht="14.25">
      <c r="A17" s="4"/>
      <c r="B17" s="4"/>
      <c r="C17" s="4"/>
      <c r="D17" s="4"/>
    </row>
    <row r="18" spans="1:4" ht="14.25">
      <c r="A18" s="4"/>
      <c r="B18" s="4"/>
      <c r="C18" s="4"/>
      <c r="D18" s="4"/>
    </row>
    <row r="19" spans="1:4" ht="14.25">
      <c r="A19" s="4"/>
      <c r="B19" s="4"/>
      <c r="C19" s="4"/>
      <c r="D19" s="4"/>
    </row>
    <row r="20" spans="1:4" ht="14.25">
      <c r="A20" s="4"/>
      <c r="B20" s="4"/>
      <c r="C20" s="4"/>
      <c r="D20" s="4"/>
    </row>
    <row r="21" spans="1:4" ht="14.25">
      <c r="A21" s="4"/>
      <c r="B21" s="4"/>
      <c r="C21" s="4"/>
      <c r="D21" s="4"/>
    </row>
    <row r="22" spans="1:4" ht="14.25">
      <c r="A22" s="4"/>
      <c r="B22" s="4"/>
      <c r="C22" s="4"/>
      <c r="D22" s="4"/>
    </row>
    <row r="23" spans="1:4" ht="14.25">
      <c r="A23" s="4"/>
      <c r="B23" s="4"/>
      <c r="C23" s="4"/>
      <c r="D23" s="4"/>
    </row>
    <row r="24" spans="1:4" ht="18.75" customHeight="1">
      <c r="A24" s="440" t="s">
        <v>3</v>
      </c>
      <c r="B24" s="440"/>
      <c r="C24" s="440"/>
      <c r="D24" s="441" t="s">
        <v>4</v>
      </c>
    </row>
    <row r="25" spans="1:4" ht="18.75" customHeight="1">
      <c r="A25" s="440" t="s">
        <v>5</v>
      </c>
      <c r="B25" s="440"/>
      <c r="C25" s="440"/>
      <c r="D25" s="441"/>
    </row>
  </sheetData>
  <sheetProtection/>
  <mergeCells count="9">
    <mergeCell ref="A2:D2"/>
    <mergeCell ref="A3:D3"/>
    <mergeCell ref="A8:D8"/>
    <mergeCell ref="A9:D9"/>
    <mergeCell ref="A12:D12"/>
    <mergeCell ref="A13:D13"/>
    <mergeCell ref="A24:C24"/>
    <mergeCell ref="A25:C25"/>
    <mergeCell ref="D24:D2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zoomScaleSheetLayoutView="100" workbookViewId="0" topLeftCell="A1">
      <selection activeCell="B4" sqref="B4:C21"/>
    </sheetView>
  </sheetViews>
  <sheetFormatPr defaultColWidth="9.00390625" defaultRowHeight="14.25"/>
  <cols>
    <col min="1" max="1" width="25.50390625" style="308" customWidth="1"/>
    <col min="2" max="2" width="16.75390625" style="309" customWidth="1"/>
    <col min="3" max="3" width="10.125" style="310" customWidth="1"/>
    <col min="4" max="16384" width="9.00390625" style="308" customWidth="1"/>
  </cols>
  <sheetData>
    <row r="1" spans="1:3" ht="40.5" customHeight="1">
      <c r="A1" s="311" t="s">
        <v>152</v>
      </c>
      <c r="B1" s="312"/>
      <c r="C1" s="312"/>
    </row>
    <row r="2" spans="1:3" ht="22.5" customHeight="1">
      <c r="A2" s="313" t="s">
        <v>94</v>
      </c>
      <c r="B2" s="314"/>
      <c r="C2" s="314"/>
    </row>
    <row r="3" spans="1:3" ht="30.75" customHeight="1">
      <c r="A3" s="315"/>
      <c r="B3" s="316" t="s">
        <v>153</v>
      </c>
      <c r="C3" s="317" t="s">
        <v>154</v>
      </c>
    </row>
    <row r="4" spans="1:3" ht="21.75" customHeight="1">
      <c r="A4" s="318" t="s">
        <v>155</v>
      </c>
      <c r="B4" s="319">
        <v>1131</v>
      </c>
      <c r="C4" s="320"/>
    </row>
    <row r="5" spans="1:3" ht="21.75" customHeight="1">
      <c r="A5" s="318" t="s">
        <v>156</v>
      </c>
      <c r="B5" s="319">
        <v>87</v>
      </c>
      <c r="C5" s="320">
        <v>-23</v>
      </c>
    </row>
    <row r="6" spans="1:3" ht="21.75" customHeight="1">
      <c r="A6" s="318" t="s">
        <v>157</v>
      </c>
      <c r="B6" s="321">
        <v>1472.06</v>
      </c>
      <c r="C6" s="320">
        <v>-3</v>
      </c>
    </row>
    <row r="7" spans="1:3" ht="21.75" customHeight="1">
      <c r="A7" s="318" t="s">
        <v>158</v>
      </c>
      <c r="B7" s="321">
        <v>201.92</v>
      </c>
      <c r="C7" s="320">
        <v>-3.9</v>
      </c>
    </row>
    <row r="8" spans="1:3" ht="21.75" customHeight="1">
      <c r="A8" s="318" t="s">
        <v>159</v>
      </c>
      <c r="B8" s="321">
        <v>45.37</v>
      </c>
      <c r="C8" s="320">
        <v>3.7</v>
      </c>
    </row>
    <row r="9" spans="1:3" ht="21.75" customHeight="1">
      <c r="A9" s="318" t="s">
        <v>160</v>
      </c>
      <c r="B9" s="321">
        <v>645.03</v>
      </c>
      <c r="C9" s="320">
        <v>-3.2</v>
      </c>
    </row>
    <row r="10" spans="1:3" ht="21.75" customHeight="1">
      <c r="A10" s="318" t="s">
        <v>161</v>
      </c>
      <c r="B10" s="321">
        <v>850.08</v>
      </c>
      <c r="C10" s="320">
        <v>0</v>
      </c>
    </row>
    <row r="11" spans="1:3" ht="21.75" customHeight="1">
      <c r="A11" s="318" t="s">
        <v>162</v>
      </c>
      <c r="B11" s="321">
        <v>1406.57</v>
      </c>
      <c r="C11" s="320">
        <v>5.1</v>
      </c>
    </row>
    <row r="12" spans="1:3" ht="21.75" customHeight="1">
      <c r="A12" s="318" t="s">
        <v>163</v>
      </c>
      <c r="B12" s="321">
        <v>1136.24</v>
      </c>
      <c r="C12" s="320">
        <v>6.6</v>
      </c>
    </row>
    <row r="13" spans="1:3" ht="21.75" customHeight="1">
      <c r="A13" s="318" t="s">
        <v>164</v>
      </c>
      <c r="B13" s="321">
        <v>12.6</v>
      </c>
      <c r="C13" s="320">
        <v>5.3</v>
      </c>
    </row>
    <row r="14" spans="1:3" ht="21.75" customHeight="1">
      <c r="A14" s="318" t="s">
        <v>165</v>
      </c>
      <c r="B14" s="321">
        <v>59.95</v>
      </c>
      <c r="C14" s="320">
        <v>7</v>
      </c>
    </row>
    <row r="15" spans="1:3" ht="21.75" customHeight="1">
      <c r="A15" s="318" t="s">
        <v>166</v>
      </c>
      <c r="B15" s="321">
        <v>127.24</v>
      </c>
      <c r="C15" s="320">
        <v>15</v>
      </c>
    </row>
    <row r="16" spans="1:3" ht="21.75" customHeight="1">
      <c r="A16" s="318" t="s">
        <v>167</v>
      </c>
      <c r="B16" s="321">
        <v>24.07</v>
      </c>
      <c r="C16" s="320">
        <v>-2.2</v>
      </c>
    </row>
    <row r="17" spans="1:3" ht="21.75" customHeight="1">
      <c r="A17" s="318" t="s">
        <v>168</v>
      </c>
      <c r="B17" s="321">
        <v>83.86</v>
      </c>
      <c r="C17" s="320">
        <v>13.5</v>
      </c>
    </row>
    <row r="18" spans="1:3" ht="21.75" customHeight="1">
      <c r="A18" s="318" t="s">
        <v>169</v>
      </c>
      <c r="B18" s="321">
        <v>7.72</v>
      </c>
      <c r="C18" s="320">
        <v>-7.7</v>
      </c>
    </row>
    <row r="19" spans="1:3" ht="21.75" customHeight="1">
      <c r="A19" s="322" t="s">
        <v>170</v>
      </c>
      <c r="B19" s="321">
        <v>117.63</v>
      </c>
      <c r="C19" s="320">
        <v>11.2</v>
      </c>
    </row>
    <row r="20" spans="1:3" ht="14.25">
      <c r="A20" s="318" t="s">
        <v>171</v>
      </c>
      <c r="B20" s="323">
        <v>21.18</v>
      </c>
      <c r="C20" s="320">
        <v>6.2</v>
      </c>
    </row>
    <row r="21" spans="1:3" ht="14.25">
      <c r="A21" s="318" t="s">
        <v>172</v>
      </c>
      <c r="B21" s="323">
        <v>20.98</v>
      </c>
      <c r="C21" s="320">
        <v>-5.8</v>
      </c>
    </row>
    <row r="29" ht="14.25" customHeight="1"/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">
      <selection activeCell="C9" sqref="C9:F20"/>
    </sheetView>
  </sheetViews>
  <sheetFormatPr defaultColWidth="9.00390625" defaultRowHeight="14.25"/>
  <cols>
    <col min="1" max="1" width="17.125" style="285" customWidth="1"/>
    <col min="2" max="2" width="9.875" style="286" customWidth="1"/>
    <col min="3" max="3" width="9.375" style="287" customWidth="1"/>
    <col min="4" max="4" width="9.125" style="288" customWidth="1"/>
    <col min="5" max="5" width="11.50390625" style="287" customWidth="1"/>
    <col min="6" max="6" width="9.125" style="181" customWidth="1"/>
    <col min="7" max="16384" width="9.00390625" style="131" customWidth="1"/>
  </cols>
  <sheetData>
    <row r="1" spans="1:6" ht="48" customHeight="1">
      <c r="A1" s="289" t="s">
        <v>32</v>
      </c>
      <c r="B1" s="289"/>
      <c r="C1" s="289"/>
      <c r="D1" s="289"/>
      <c r="E1" s="289"/>
      <c r="F1" s="289"/>
    </row>
    <row r="2" spans="1:6" s="284" customFormat="1" ht="21.75" customHeight="1">
      <c r="A2" s="290" t="s">
        <v>94</v>
      </c>
      <c r="B2" s="290"/>
      <c r="C2" s="291"/>
      <c r="D2" s="291"/>
      <c r="E2" s="291"/>
      <c r="F2" s="291"/>
    </row>
    <row r="3" spans="1:6" ht="48" customHeight="1">
      <c r="A3" s="292"/>
      <c r="B3" s="293" t="s">
        <v>109</v>
      </c>
      <c r="C3" s="293" t="s">
        <v>2</v>
      </c>
      <c r="D3" s="294" t="s">
        <v>66</v>
      </c>
      <c r="E3" s="295" t="s">
        <v>65</v>
      </c>
      <c r="F3" s="296" t="s">
        <v>66</v>
      </c>
    </row>
    <row r="4" spans="1:6" ht="18" customHeight="1">
      <c r="A4" s="297" t="s">
        <v>173</v>
      </c>
      <c r="B4" s="298" t="s">
        <v>120</v>
      </c>
      <c r="C4" s="299">
        <v>21.2</v>
      </c>
      <c r="D4" s="300">
        <v>0.5</v>
      </c>
      <c r="E4" s="299">
        <v>235.3</v>
      </c>
      <c r="F4" s="301">
        <v>5.3</v>
      </c>
    </row>
    <row r="5" spans="1:6" ht="18" customHeight="1">
      <c r="A5" s="297" t="s">
        <v>174</v>
      </c>
      <c r="B5" s="298" t="s">
        <v>120</v>
      </c>
      <c r="C5" s="299">
        <v>9.3</v>
      </c>
      <c r="D5" s="300">
        <v>13.4</v>
      </c>
      <c r="E5" s="299">
        <v>70.7</v>
      </c>
      <c r="F5" s="301">
        <v>0.7</v>
      </c>
    </row>
    <row r="6" spans="1:6" ht="18" customHeight="1">
      <c r="A6" s="297" t="s">
        <v>175</v>
      </c>
      <c r="B6" s="298" t="s">
        <v>176</v>
      </c>
      <c r="C6" s="299">
        <v>0.6</v>
      </c>
      <c r="D6" s="300">
        <v>50</v>
      </c>
      <c r="E6" s="299">
        <v>14.3</v>
      </c>
      <c r="F6" s="301">
        <v>-2.1</v>
      </c>
    </row>
    <row r="7" spans="1:6" ht="18" customHeight="1">
      <c r="A7" s="297" t="s">
        <v>177</v>
      </c>
      <c r="B7" s="298" t="s">
        <v>176</v>
      </c>
      <c r="C7" s="299">
        <v>0.1</v>
      </c>
      <c r="D7" s="300">
        <v>0</v>
      </c>
      <c r="E7" s="299">
        <v>11.6</v>
      </c>
      <c r="F7" s="301">
        <v>-4.9</v>
      </c>
    </row>
    <row r="8" spans="1:6" ht="18" customHeight="1">
      <c r="A8" s="297" t="s">
        <v>178</v>
      </c>
      <c r="B8" s="298" t="s">
        <v>120</v>
      </c>
      <c r="C8" s="299">
        <v>0.7</v>
      </c>
      <c r="D8" s="300">
        <v>-46.2</v>
      </c>
      <c r="E8" s="299">
        <v>4.4</v>
      </c>
      <c r="F8" s="301">
        <v>-29</v>
      </c>
    </row>
    <row r="9" spans="1:6" ht="24" customHeight="1">
      <c r="A9" s="297" t="s">
        <v>179</v>
      </c>
      <c r="B9" s="298" t="s">
        <v>120</v>
      </c>
      <c r="C9" s="299">
        <v>0.2</v>
      </c>
      <c r="D9" s="300">
        <v>0</v>
      </c>
      <c r="E9" s="299">
        <v>1.1</v>
      </c>
      <c r="F9" s="301">
        <v>-21.4</v>
      </c>
    </row>
    <row r="10" spans="1:6" ht="18" customHeight="1">
      <c r="A10" s="297" t="s">
        <v>180</v>
      </c>
      <c r="B10" s="298" t="s">
        <v>120</v>
      </c>
      <c r="C10" s="299">
        <v>77.7</v>
      </c>
      <c r="D10" s="300">
        <v>-9.2</v>
      </c>
      <c r="E10" s="299">
        <v>848.4</v>
      </c>
      <c r="F10" s="301">
        <v>14.3</v>
      </c>
    </row>
    <row r="11" spans="1:6" ht="24.75" customHeight="1">
      <c r="A11" s="297" t="s">
        <v>181</v>
      </c>
      <c r="B11" s="298" t="s">
        <v>120</v>
      </c>
      <c r="C11" s="299">
        <v>12.4</v>
      </c>
      <c r="D11" s="300">
        <v>1.6</v>
      </c>
      <c r="E11" s="299">
        <v>146.7</v>
      </c>
      <c r="F11" s="301">
        <v>17.4</v>
      </c>
    </row>
    <row r="12" spans="1:6" ht="18" customHeight="1">
      <c r="A12" s="297" t="s">
        <v>182</v>
      </c>
      <c r="B12" s="298" t="s">
        <v>120</v>
      </c>
      <c r="C12" s="299">
        <v>12.4</v>
      </c>
      <c r="D12" s="300">
        <v>1.6</v>
      </c>
      <c r="E12" s="299">
        <v>145.9</v>
      </c>
      <c r="F12" s="301">
        <v>17.7</v>
      </c>
    </row>
    <row r="13" spans="1:6" ht="18" customHeight="1">
      <c r="A13" s="297" t="s">
        <v>183</v>
      </c>
      <c r="B13" s="298" t="s">
        <v>120</v>
      </c>
      <c r="C13" s="299">
        <v>3.4</v>
      </c>
      <c r="D13" s="300">
        <v>13.3</v>
      </c>
      <c r="E13" s="299">
        <v>33.4</v>
      </c>
      <c r="F13" s="301">
        <v>7.1</v>
      </c>
    </row>
    <row r="14" spans="1:6" ht="18" customHeight="1">
      <c r="A14" s="297" t="s">
        <v>184</v>
      </c>
      <c r="B14" s="298" t="s">
        <v>120</v>
      </c>
      <c r="C14" s="299">
        <v>1.3</v>
      </c>
      <c r="D14" s="300">
        <v>30</v>
      </c>
      <c r="E14" s="299">
        <v>13.1</v>
      </c>
      <c r="F14" s="301">
        <v>-10.3</v>
      </c>
    </row>
    <row r="15" spans="1:6" ht="18" customHeight="1">
      <c r="A15" s="297" t="s">
        <v>185</v>
      </c>
      <c r="B15" s="298" t="s">
        <v>186</v>
      </c>
      <c r="C15" s="299">
        <v>84.5</v>
      </c>
      <c r="D15" s="300">
        <v>-26.7</v>
      </c>
      <c r="E15" s="299">
        <v>1266.6</v>
      </c>
      <c r="F15" s="301">
        <v>8.5</v>
      </c>
    </row>
    <row r="16" spans="1:6" ht="18" customHeight="1">
      <c r="A16" s="297" t="s">
        <v>187</v>
      </c>
      <c r="B16" s="298" t="s">
        <v>188</v>
      </c>
      <c r="C16" s="299">
        <v>1.9</v>
      </c>
      <c r="D16" s="300">
        <v>-9.5</v>
      </c>
      <c r="E16" s="299">
        <v>21.9</v>
      </c>
      <c r="F16" s="301">
        <v>0</v>
      </c>
    </row>
    <row r="17" spans="1:6" ht="18" customHeight="1">
      <c r="A17" s="297" t="s">
        <v>189</v>
      </c>
      <c r="B17" s="298" t="s">
        <v>190</v>
      </c>
      <c r="C17" s="299">
        <v>0.3</v>
      </c>
      <c r="D17" s="300">
        <v>0</v>
      </c>
      <c r="E17" s="299">
        <v>4.4</v>
      </c>
      <c r="F17" s="301">
        <v>18.9</v>
      </c>
    </row>
    <row r="18" spans="1:6" ht="18" customHeight="1">
      <c r="A18" s="297" t="s">
        <v>191</v>
      </c>
      <c r="B18" s="298" t="s">
        <v>120</v>
      </c>
      <c r="C18" s="299">
        <v>0.4</v>
      </c>
      <c r="D18" s="300">
        <v>33.3</v>
      </c>
      <c r="E18" s="299">
        <v>1.9</v>
      </c>
      <c r="F18" s="301">
        <v>11.8</v>
      </c>
    </row>
    <row r="19" spans="1:9" ht="18" customHeight="1">
      <c r="A19" s="297" t="s">
        <v>192</v>
      </c>
      <c r="B19" s="298" t="s">
        <v>193</v>
      </c>
      <c r="C19" s="299">
        <v>1646.4</v>
      </c>
      <c r="D19" s="300">
        <v>2238.6</v>
      </c>
      <c r="E19" s="299">
        <v>8721.9</v>
      </c>
      <c r="F19" s="301">
        <v>12.1</v>
      </c>
      <c r="I19" s="307"/>
    </row>
    <row r="20" spans="1:6" ht="18" customHeight="1">
      <c r="A20" s="302" t="s">
        <v>194</v>
      </c>
      <c r="B20" s="303" t="s">
        <v>195</v>
      </c>
      <c r="C20" s="304">
        <v>6.3</v>
      </c>
      <c r="D20" s="305">
        <v>-1.6</v>
      </c>
      <c r="E20" s="304">
        <v>102.4</v>
      </c>
      <c r="F20" s="306">
        <v>2.6</v>
      </c>
    </row>
    <row r="22" ht="12.75">
      <c r="I22" s="307"/>
    </row>
    <row r="27" ht="12.75">
      <c r="J27" s="307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C4" sqref="C4:D23"/>
    </sheetView>
  </sheetViews>
  <sheetFormatPr defaultColWidth="9.00390625" defaultRowHeight="14.25"/>
  <cols>
    <col min="1" max="1" width="24.625" style="0" customWidth="1"/>
    <col min="2" max="2" width="9.00390625" style="4" customWidth="1"/>
    <col min="3" max="3" width="13.875" style="0" customWidth="1"/>
    <col min="4" max="4" width="10.625" style="262" customWidth="1"/>
    <col min="5" max="5" width="9.00390625" style="4" customWidth="1"/>
    <col min="6" max="6" width="11.25390625" style="4" customWidth="1"/>
  </cols>
  <sheetData>
    <row r="1" spans="1:4" ht="48" customHeight="1">
      <c r="A1" s="173" t="s">
        <v>196</v>
      </c>
      <c r="B1" s="173"/>
      <c r="C1" s="173"/>
      <c r="D1" s="173"/>
    </row>
    <row r="2" spans="1:4" ht="30.75" customHeight="1">
      <c r="A2" s="183" t="s">
        <v>94</v>
      </c>
      <c r="B2" s="183"/>
      <c r="C2" s="183"/>
      <c r="D2" s="183"/>
    </row>
    <row r="3" spans="1:5" ht="43.5" customHeight="1">
      <c r="A3" s="263"/>
      <c r="B3" s="228" t="s">
        <v>109</v>
      </c>
      <c r="C3" s="264" t="s">
        <v>65</v>
      </c>
      <c r="D3" s="231" t="s">
        <v>197</v>
      </c>
      <c r="E3" s="9"/>
    </row>
    <row r="4" spans="1:4" ht="21" customHeight="1">
      <c r="A4" s="265" t="s">
        <v>198</v>
      </c>
      <c r="B4" s="266"/>
      <c r="C4" s="267"/>
      <c r="D4" s="268"/>
    </row>
    <row r="5" spans="1:10" ht="21" customHeight="1">
      <c r="A5" s="219" t="s">
        <v>199</v>
      </c>
      <c r="B5" s="269" t="s">
        <v>200</v>
      </c>
      <c r="C5" s="270">
        <v>3757828.65</v>
      </c>
      <c r="D5" s="271">
        <v>0.7747529036137957</v>
      </c>
      <c r="I5" s="283"/>
      <c r="J5" s="283"/>
    </row>
    <row r="6" spans="1:10" ht="21" customHeight="1">
      <c r="A6" s="272" t="s">
        <v>201</v>
      </c>
      <c r="B6" s="269" t="s">
        <v>200</v>
      </c>
      <c r="C6" s="270">
        <v>3359550.54</v>
      </c>
      <c r="D6" s="271">
        <v>0.6033523042139111</v>
      </c>
      <c r="I6" s="283"/>
      <c r="J6" s="283"/>
    </row>
    <row r="7" spans="1:10" ht="21" customHeight="1">
      <c r="A7" s="272" t="s">
        <v>202</v>
      </c>
      <c r="B7" s="269" t="s">
        <v>200</v>
      </c>
      <c r="C7" s="273">
        <v>398278.11</v>
      </c>
      <c r="D7" s="271">
        <v>2.244129117480953</v>
      </c>
      <c r="I7" s="283"/>
      <c r="J7" s="283"/>
    </row>
    <row r="8" spans="1:10" ht="21" customHeight="1">
      <c r="A8" s="274" t="s">
        <v>203</v>
      </c>
      <c r="B8" s="269" t="s">
        <v>120</v>
      </c>
      <c r="C8" s="273">
        <v>18814.52</v>
      </c>
      <c r="D8" s="271">
        <v>-2.118385929243538</v>
      </c>
      <c r="I8" s="283"/>
      <c r="J8" s="283"/>
    </row>
    <row r="9" spans="1:10" ht="21" customHeight="1">
      <c r="A9" s="272" t="s">
        <v>204</v>
      </c>
      <c r="B9" s="269" t="s">
        <v>120</v>
      </c>
      <c r="C9" s="273">
        <v>17228.03</v>
      </c>
      <c r="D9" s="271">
        <v>-2.3716263924826175</v>
      </c>
      <c r="I9" s="283"/>
      <c r="J9" s="283"/>
    </row>
    <row r="10" spans="1:10" ht="21" customHeight="1">
      <c r="A10" s="272" t="s">
        <v>205</v>
      </c>
      <c r="B10" s="269" t="s">
        <v>120</v>
      </c>
      <c r="C10" s="273">
        <v>1586.49</v>
      </c>
      <c r="D10" s="271">
        <v>0.7186525898791762</v>
      </c>
      <c r="I10" s="283"/>
      <c r="J10" s="283"/>
    </row>
    <row r="11" spans="1:10" ht="21" customHeight="1">
      <c r="A11" s="274" t="s">
        <v>206</v>
      </c>
      <c r="B11" s="269" t="s">
        <v>200</v>
      </c>
      <c r="C11" s="273">
        <v>3705948.15</v>
      </c>
      <c r="D11" s="271">
        <v>0.9770456019099427</v>
      </c>
      <c r="I11" s="283"/>
      <c r="J11" s="283"/>
    </row>
    <row r="12" spans="1:10" ht="21" customHeight="1">
      <c r="A12" s="272" t="s">
        <v>207</v>
      </c>
      <c r="B12" s="269" t="s">
        <v>200</v>
      </c>
      <c r="C12" s="273">
        <v>3307670.04</v>
      </c>
      <c r="D12" s="271">
        <v>0.8265907486599611</v>
      </c>
      <c r="I12" s="283"/>
      <c r="J12" s="283"/>
    </row>
    <row r="13" spans="1:10" ht="21" customHeight="1">
      <c r="A13" s="272" t="s">
        <v>205</v>
      </c>
      <c r="B13" s="269" t="s">
        <v>200</v>
      </c>
      <c r="C13" s="275">
        <v>398278.11</v>
      </c>
      <c r="D13" s="271">
        <v>2.244129117480953</v>
      </c>
      <c r="I13" s="283"/>
      <c r="J13" s="283"/>
    </row>
    <row r="14" spans="1:10" ht="21" customHeight="1">
      <c r="A14" s="274" t="s">
        <v>208</v>
      </c>
      <c r="B14" s="269" t="s">
        <v>209</v>
      </c>
      <c r="C14" s="273">
        <v>7830.46</v>
      </c>
      <c r="D14" s="271">
        <v>-10.928124470349221</v>
      </c>
      <c r="I14" s="283"/>
      <c r="J14" s="283"/>
    </row>
    <row r="15" spans="1:10" ht="21" customHeight="1">
      <c r="A15" s="272" t="s">
        <v>204</v>
      </c>
      <c r="B15" s="269" t="s">
        <v>209</v>
      </c>
      <c r="C15" s="273">
        <v>7830.46</v>
      </c>
      <c r="D15" s="271">
        <v>-10.928124470349221</v>
      </c>
      <c r="I15" s="283"/>
      <c r="J15" s="283"/>
    </row>
    <row r="16" spans="1:10" ht="21" customHeight="1">
      <c r="A16" s="272" t="s">
        <v>202</v>
      </c>
      <c r="B16" s="269" t="s">
        <v>209</v>
      </c>
      <c r="C16" s="273"/>
      <c r="D16" s="271"/>
      <c r="I16" s="283"/>
      <c r="J16" s="283"/>
    </row>
    <row r="17" spans="1:10" ht="21" customHeight="1">
      <c r="A17" s="274" t="s">
        <v>210</v>
      </c>
      <c r="B17" s="269" t="s">
        <v>211</v>
      </c>
      <c r="C17" s="276">
        <v>518805.02</v>
      </c>
      <c r="D17" s="271">
        <v>-11.841150028886693</v>
      </c>
      <c r="I17" s="283"/>
      <c r="J17" s="283"/>
    </row>
    <row r="18" spans="1:10" ht="21" customHeight="1">
      <c r="A18" s="272" t="s">
        <v>212</v>
      </c>
      <c r="B18" s="269" t="s">
        <v>211</v>
      </c>
      <c r="C18" s="276">
        <v>518805.02</v>
      </c>
      <c r="D18" s="271">
        <v>-11.841150028886693</v>
      </c>
      <c r="I18" s="283"/>
      <c r="J18" s="283"/>
    </row>
    <row r="19" spans="1:10" ht="21" customHeight="1">
      <c r="A19" s="272" t="s">
        <v>213</v>
      </c>
      <c r="B19" s="269" t="s">
        <v>211</v>
      </c>
      <c r="C19" s="273"/>
      <c r="D19" s="271"/>
      <c r="I19" s="283"/>
      <c r="J19" s="283"/>
    </row>
    <row r="20" spans="1:10" ht="21" customHeight="1">
      <c r="A20" s="265" t="s">
        <v>214</v>
      </c>
      <c r="B20" s="269"/>
      <c r="C20" s="273"/>
      <c r="D20" s="271"/>
      <c r="I20" s="283"/>
      <c r="J20" s="283"/>
    </row>
    <row r="21" spans="1:10" ht="21" customHeight="1">
      <c r="A21" s="272" t="s">
        <v>215</v>
      </c>
      <c r="B21" s="269" t="s">
        <v>216</v>
      </c>
      <c r="C21" s="273">
        <v>2152082.6660821065</v>
      </c>
      <c r="D21" s="271">
        <v>145.8</v>
      </c>
      <c r="I21" s="283"/>
      <c r="J21" s="283"/>
    </row>
    <row r="22" spans="1:10" ht="21" customHeight="1">
      <c r="A22" s="272" t="s">
        <v>217</v>
      </c>
      <c r="B22" s="269" t="s">
        <v>216</v>
      </c>
      <c r="C22" s="273">
        <v>161498.95</v>
      </c>
      <c r="D22" s="271">
        <v>30.26</v>
      </c>
      <c r="I22" s="283"/>
      <c r="J22" s="283"/>
    </row>
    <row r="23" spans="1:10" ht="21" customHeight="1">
      <c r="A23" s="277" t="s">
        <v>218</v>
      </c>
      <c r="B23" s="278" t="s">
        <v>216</v>
      </c>
      <c r="C23" s="279">
        <v>1990583.7160821063</v>
      </c>
      <c r="D23" s="280">
        <v>164.9</v>
      </c>
      <c r="F23" s="131"/>
      <c r="G23" s="131"/>
      <c r="I23" s="283"/>
      <c r="J23" s="283"/>
    </row>
    <row r="24" spans="1:3" ht="14.25">
      <c r="A24" s="281" t="s">
        <v>219</v>
      </c>
      <c r="C24" s="4"/>
    </row>
    <row r="25" spans="1:7" s="131" customFormat="1" ht="14.25">
      <c r="A25" s="282"/>
      <c r="F25" s="4"/>
      <c r="G25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1">
      <selection activeCell="B16" sqref="B16"/>
    </sheetView>
  </sheetViews>
  <sheetFormatPr defaultColWidth="9.00390625" defaultRowHeight="14.25"/>
  <cols>
    <col min="1" max="1" width="37.50390625" style="131" customWidth="1"/>
    <col min="2" max="2" width="13.00390625" style="131" customWidth="1"/>
    <col min="3" max="5" width="10.125" style="131" customWidth="1"/>
    <col min="6" max="6" width="9.00390625" style="131" customWidth="1"/>
    <col min="7" max="7" width="11.125" style="131" bestFit="1" customWidth="1"/>
    <col min="8" max="8" width="10.125" style="131" customWidth="1"/>
    <col min="9" max="9" width="9.375" style="131" bestFit="1" customWidth="1"/>
    <col min="10" max="16384" width="9.00390625" style="131" customWidth="1"/>
  </cols>
  <sheetData>
    <row r="1" spans="1:2" ht="41.25" customHeight="1">
      <c r="A1" s="182" t="s">
        <v>220</v>
      </c>
      <c r="B1" s="182"/>
    </row>
    <row r="2" spans="1:2" ht="30.75" customHeight="1">
      <c r="A2" s="245" t="s">
        <v>221</v>
      </c>
      <c r="B2" s="256" t="s">
        <v>222</v>
      </c>
    </row>
    <row r="3" spans="1:2" ht="22.5" customHeight="1">
      <c r="A3" s="257" t="s">
        <v>223</v>
      </c>
      <c r="B3" s="258">
        <v>10.3</v>
      </c>
    </row>
    <row r="4" spans="1:2" ht="19.5" customHeight="1">
      <c r="A4" s="257" t="s">
        <v>224</v>
      </c>
      <c r="B4" s="258">
        <v>-10</v>
      </c>
    </row>
    <row r="5" spans="1:2" ht="19.5" customHeight="1">
      <c r="A5" s="257" t="s">
        <v>225</v>
      </c>
      <c r="B5" s="258">
        <v>25.8</v>
      </c>
    </row>
    <row r="6" spans="1:2" ht="19.5" customHeight="1">
      <c r="A6" s="257" t="s">
        <v>226</v>
      </c>
      <c r="B6" s="259"/>
    </row>
    <row r="7" spans="1:2" ht="19.5" customHeight="1">
      <c r="A7" s="257" t="s">
        <v>227</v>
      </c>
      <c r="B7" s="258">
        <v>7.3</v>
      </c>
    </row>
    <row r="8" spans="1:2" ht="19.5" customHeight="1">
      <c r="A8" s="257" t="s">
        <v>228</v>
      </c>
      <c r="B8" s="258">
        <v>31.6</v>
      </c>
    </row>
    <row r="9" spans="1:2" ht="19.5" customHeight="1">
      <c r="A9" s="257" t="s">
        <v>229</v>
      </c>
      <c r="B9" s="258">
        <v>7.6</v>
      </c>
    </row>
    <row r="10" spans="1:2" ht="19.5" customHeight="1">
      <c r="A10" s="257" t="s">
        <v>230</v>
      </c>
      <c r="B10" s="259"/>
    </row>
    <row r="11" spans="1:2" ht="19.5" customHeight="1">
      <c r="A11" s="257" t="s">
        <v>231</v>
      </c>
      <c r="B11" s="258">
        <v>21.8</v>
      </c>
    </row>
    <row r="12" spans="1:2" ht="19.5" customHeight="1">
      <c r="A12" s="257" t="s">
        <v>232</v>
      </c>
      <c r="B12" s="258">
        <v>21.6</v>
      </c>
    </row>
    <row r="13" spans="1:2" ht="19.5" customHeight="1">
      <c r="A13" s="257" t="s">
        <v>233</v>
      </c>
      <c r="B13" s="258">
        <v>31.7</v>
      </c>
    </row>
    <row r="14" spans="1:2" ht="19.5" customHeight="1">
      <c r="A14" s="257" t="s">
        <v>234</v>
      </c>
      <c r="B14" s="258">
        <v>38</v>
      </c>
    </row>
    <row r="15" spans="1:2" ht="19.5" customHeight="1">
      <c r="A15" s="257" t="s">
        <v>235</v>
      </c>
      <c r="B15" s="258">
        <v>39.3</v>
      </c>
    </row>
    <row r="16" spans="1:2" ht="19.5" customHeight="1">
      <c r="A16" s="257" t="s">
        <v>236</v>
      </c>
      <c r="B16" s="258">
        <v>3.9</v>
      </c>
    </row>
    <row r="17" spans="1:2" ht="19.5" customHeight="1">
      <c r="A17" s="257" t="s">
        <v>237</v>
      </c>
      <c r="B17" s="258"/>
    </row>
    <row r="18" spans="1:6" ht="19.5" customHeight="1">
      <c r="A18" s="257" t="s">
        <v>238</v>
      </c>
      <c r="B18" s="258">
        <v>20.6</v>
      </c>
      <c r="F18" s="201"/>
    </row>
    <row r="19" spans="1:6" ht="19.5" customHeight="1">
      <c r="A19" s="257" t="s">
        <v>239</v>
      </c>
      <c r="B19" s="258">
        <v>37.1</v>
      </c>
      <c r="F19" s="201"/>
    </row>
    <row r="20" spans="1:6" ht="19.5" customHeight="1">
      <c r="A20" s="257" t="s">
        <v>240</v>
      </c>
      <c r="B20" s="258">
        <v>34.5</v>
      </c>
      <c r="F20" s="201"/>
    </row>
    <row r="21" spans="1:2" ht="19.5" customHeight="1">
      <c r="A21" s="257" t="s">
        <v>241</v>
      </c>
      <c r="B21" s="258">
        <v>-25.5</v>
      </c>
    </row>
    <row r="22" spans="1:2" ht="19.5" customHeight="1">
      <c r="A22" s="257" t="s">
        <v>242</v>
      </c>
      <c r="B22" s="258">
        <v>-34.3</v>
      </c>
    </row>
    <row r="23" spans="1:2" ht="19.5" customHeight="1">
      <c r="A23" s="257" t="s">
        <v>243</v>
      </c>
      <c r="B23" s="258">
        <v>24.9</v>
      </c>
    </row>
    <row r="24" spans="1:2" ht="19.5" customHeight="1">
      <c r="A24" s="257" t="s">
        <v>244</v>
      </c>
      <c r="B24" s="258">
        <v>29.1</v>
      </c>
    </row>
    <row r="25" spans="1:2" ht="19.5" customHeight="1">
      <c r="A25" s="257" t="s">
        <v>245</v>
      </c>
      <c r="B25" s="258">
        <v>31.6</v>
      </c>
    </row>
    <row r="26" spans="1:2" ht="19.5" customHeight="1">
      <c r="A26" s="257" t="s">
        <v>246</v>
      </c>
      <c r="B26" s="258">
        <v>29.4</v>
      </c>
    </row>
    <row r="27" spans="1:2" ht="19.5" customHeight="1">
      <c r="A27" s="257" t="s">
        <v>247</v>
      </c>
      <c r="B27" s="258">
        <v>130.5</v>
      </c>
    </row>
    <row r="28" spans="1:2" ht="19.5" customHeight="1">
      <c r="A28" s="257" t="s">
        <v>248</v>
      </c>
      <c r="B28" s="258">
        <v>19.5</v>
      </c>
    </row>
    <row r="29" spans="1:2" ht="19.5" customHeight="1">
      <c r="A29" s="257" t="s">
        <v>249</v>
      </c>
      <c r="B29" s="258">
        <v>11.6</v>
      </c>
    </row>
    <row r="30" spans="1:2" ht="19.5" customHeight="1">
      <c r="A30" s="257" t="s">
        <v>250</v>
      </c>
      <c r="B30" s="258">
        <v>1.3</v>
      </c>
    </row>
    <row r="31" spans="1:2" ht="19.5" customHeight="1">
      <c r="A31" s="257" t="s">
        <v>251</v>
      </c>
      <c r="B31" s="258">
        <v>45.5</v>
      </c>
    </row>
    <row r="32" spans="1:2" ht="19.5" customHeight="1">
      <c r="A32" s="260" t="s">
        <v>252</v>
      </c>
      <c r="B32" s="261">
        <v>-22.4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C3" sqref="C3:D16"/>
    </sheetView>
  </sheetViews>
  <sheetFormatPr defaultColWidth="9.00390625" defaultRowHeight="14.25"/>
  <cols>
    <col min="1" max="1" width="21.00390625" style="0" customWidth="1"/>
    <col min="2" max="2" width="11.75390625" style="0" customWidth="1"/>
    <col min="4" max="4" width="13.375" style="0" customWidth="1"/>
  </cols>
  <sheetData>
    <row r="1" spans="1:4" ht="27.75" customHeight="1">
      <c r="A1" s="243" t="s">
        <v>253</v>
      </c>
      <c r="B1" s="244"/>
      <c r="C1" s="244"/>
      <c r="D1" s="244"/>
    </row>
    <row r="2" spans="1:4" ht="27.75" customHeight="1">
      <c r="A2" s="245" t="s">
        <v>221</v>
      </c>
      <c r="B2" s="246" t="s">
        <v>109</v>
      </c>
      <c r="C2" s="246" t="s">
        <v>65</v>
      </c>
      <c r="D2" s="247" t="s">
        <v>254</v>
      </c>
    </row>
    <row r="3" spans="1:4" ht="27.75" customHeight="1">
      <c r="A3" s="248" t="s">
        <v>255</v>
      </c>
      <c r="B3" s="249" t="s">
        <v>112</v>
      </c>
      <c r="C3" s="250">
        <v>253.1269</v>
      </c>
      <c r="D3" s="251">
        <v>45.52</v>
      </c>
    </row>
    <row r="4" spans="1:4" ht="27.75" customHeight="1">
      <c r="A4" s="248" t="s">
        <v>256</v>
      </c>
      <c r="B4" s="249"/>
      <c r="C4" s="250"/>
      <c r="D4" s="251"/>
    </row>
    <row r="5" spans="1:4" ht="27.75" customHeight="1">
      <c r="A5" s="248" t="s">
        <v>257</v>
      </c>
      <c r="B5" s="249" t="s">
        <v>112</v>
      </c>
      <c r="C5" s="250">
        <v>204.0339</v>
      </c>
      <c r="D5" s="251">
        <v>55.72</v>
      </c>
    </row>
    <row r="6" spans="1:4" ht="27.75" customHeight="1">
      <c r="A6" s="248" t="s">
        <v>258</v>
      </c>
      <c r="B6" s="249" t="s">
        <v>112</v>
      </c>
      <c r="C6" s="250">
        <v>4.3457</v>
      </c>
      <c r="D6" s="251">
        <v>-0.46</v>
      </c>
    </row>
    <row r="7" spans="1:4" ht="27.75" customHeight="1">
      <c r="A7" s="248" t="s">
        <v>259</v>
      </c>
      <c r="B7" s="249" t="s">
        <v>112</v>
      </c>
      <c r="C7" s="250">
        <v>20.7668</v>
      </c>
      <c r="D7" s="251">
        <v>-8.33</v>
      </c>
    </row>
    <row r="8" spans="1:4" ht="27.75" customHeight="1">
      <c r="A8" s="248" t="s">
        <v>260</v>
      </c>
      <c r="B8" s="249" t="s">
        <v>112</v>
      </c>
      <c r="C8" s="250">
        <v>23.9805</v>
      </c>
      <c r="D8" s="251">
        <v>50.81</v>
      </c>
    </row>
    <row r="9" spans="1:4" ht="27.75" customHeight="1">
      <c r="A9" s="248" t="s">
        <v>261</v>
      </c>
      <c r="B9" s="249"/>
      <c r="C9" s="250"/>
      <c r="D9" s="251"/>
    </row>
    <row r="10" spans="1:4" ht="27.75" customHeight="1">
      <c r="A10" s="248" t="s">
        <v>262</v>
      </c>
      <c r="B10" s="249" t="s">
        <v>112</v>
      </c>
      <c r="C10" s="250">
        <v>210.9808</v>
      </c>
      <c r="D10" s="251">
        <v>38.218910198666826</v>
      </c>
    </row>
    <row r="11" spans="1:4" ht="27.75" customHeight="1">
      <c r="A11" s="248" t="s">
        <v>263</v>
      </c>
      <c r="B11" s="249" t="s">
        <v>112</v>
      </c>
      <c r="C11" s="250">
        <v>9.4851</v>
      </c>
      <c r="D11" s="251">
        <v>119.34</v>
      </c>
    </row>
    <row r="12" spans="1:4" ht="27.75" customHeight="1">
      <c r="A12" s="248" t="s">
        <v>264</v>
      </c>
      <c r="B12" s="249" t="s">
        <v>112</v>
      </c>
      <c r="C12" s="250">
        <v>32.661</v>
      </c>
      <c r="D12" s="251">
        <v>92.39</v>
      </c>
    </row>
    <row r="13" spans="1:4" ht="27.75" customHeight="1">
      <c r="A13" s="248" t="s">
        <v>265</v>
      </c>
      <c r="B13" s="249" t="s">
        <v>266</v>
      </c>
      <c r="C13" s="250">
        <v>2728.0836</v>
      </c>
      <c r="D13" s="251">
        <v>8.98</v>
      </c>
    </row>
    <row r="14" spans="1:4" ht="27.75" customHeight="1">
      <c r="A14" s="248" t="s">
        <v>267</v>
      </c>
      <c r="B14" s="249" t="s">
        <v>266</v>
      </c>
      <c r="C14" s="250">
        <v>261.0107</v>
      </c>
      <c r="D14" s="251">
        <v>-13.23</v>
      </c>
    </row>
    <row r="15" spans="1:4" ht="27.75" customHeight="1">
      <c r="A15" s="248" t="s">
        <v>268</v>
      </c>
      <c r="B15" s="249" t="s">
        <v>266</v>
      </c>
      <c r="C15" s="250">
        <v>533.7958</v>
      </c>
      <c r="D15" s="251">
        <v>-8.27</v>
      </c>
    </row>
    <row r="16" spans="1:4" ht="27.75" customHeight="1">
      <c r="A16" s="252" t="s">
        <v>269</v>
      </c>
      <c r="B16" s="253" t="s">
        <v>112</v>
      </c>
      <c r="C16" s="254">
        <v>269.2052</v>
      </c>
      <c r="D16" s="255">
        <v>13.48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25.625" style="0" customWidth="1"/>
  </cols>
  <sheetData>
    <row r="1" spans="1:5" ht="27.75" customHeight="1">
      <c r="A1" s="173" t="s">
        <v>270</v>
      </c>
      <c r="B1" s="226"/>
      <c r="C1" s="226"/>
      <c r="D1" s="226"/>
      <c r="E1" s="226"/>
    </row>
    <row r="2" spans="1:5" ht="27.75" customHeight="1">
      <c r="A2" s="227" t="s">
        <v>63</v>
      </c>
      <c r="B2" s="227"/>
      <c r="C2" s="227"/>
      <c r="D2" s="227"/>
      <c r="E2" s="227"/>
    </row>
    <row r="3" spans="1:5" ht="27.75" customHeight="1">
      <c r="A3" s="207"/>
      <c r="B3" s="228" t="s">
        <v>271</v>
      </c>
      <c r="C3" s="229" t="s">
        <v>197</v>
      </c>
      <c r="D3" s="230" t="s">
        <v>272</v>
      </c>
      <c r="E3" s="231" t="s">
        <v>66</v>
      </c>
    </row>
    <row r="4" spans="1:5" ht="21.75" customHeight="1">
      <c r="A4" s="219" t="s">
        <v>76</v>
      </c>
      <c r="B4" s="232">
        <v>127.84563562190775</v>
      </c>
      <c r="C4" s="233">
        <v>9.905211210689927</v>
      </c>
      <c r="D4" s="234">
        <v>1327.2132335293002</v>
      </c>
      <c r="E4" s="235">
        <v>10.354545633503946</v>
      </c>
    </row>
    <row r="5" spans="1:5" ht="21.75" customHeight="1">
      <c r="A5" s="219" t="s">
        <v>273</v>
      </c>
      <c r="B5" s="232"/>
      <c r="C5" s="236"/>
      <c r="D5" s="232"/>
      <c r="E5" s="237"/>
    </row>
    <row r="6" spans="1:5" ht="21.75" customHeight="1">
      <c r="A6" s="219" t="s">
        <v>274</v>
      </c>
      <c r="B6" s="232">
        <v>115.05532855019493</v>
      </c>
      <c r="C6" s="236">
        <v>10.3</v>
      </c>
      <c r="D6" s="232">
        <v>1192.012390824886</v>
      </c>
      <c r="E6" s="237">
        <v>10.48932263999464</v>
      </c>
    </row>
    <row r="7" spans="1:5" ht="21.75" customHeight="1">
      <c r="A7" s="219" t="s">
        <v>275</v>
      </c>
      <c r="B7" s="232">
        <v>108.95949558081156</v>
      </c>
      <c r="C7" s="236">
        <v>11.6</v>
      </c>
      <c r="D7" s="232">
        <v>1083.7301835103021</v>
      </c>
      <c r="E7" s="237">
        <v>10.698092224560838</v>
      </c>
    </row>
    <row r="8" spans="1:5" ht="21.75" customHeight="1">
      <c r="A8" s="219" t="s">
        <v>276</v>
      </c>
      <c r="B8" s="232">
        <v>12.790307071712823</v>
      </c>
      <c r="C8" s="236">
        <v>6.4769747593414735</v>
      </c>
      <c r="D8" s="232">
        <v>135.2008426779065</v>
      </c>
      <c r="E8" s="237">
        <v>9.180347604741272</v>
      </c>
    </row>
    <row r="9" spans="1:5" ht="21.75" customHeight="1">
      <c r="A9" s="219" t="s">
        <v>277</v>
      </c>
      <c r="B9" s="232"/>
      <c r="C9" s="236"/>
      <c r="D9" s="232"/>
      <c r="E9" s="237"/>
    </row>
    <row r="10" spans="1:5" ht="21.75" customHeight="1">
      <c r="A10" s="219" t="s">
        <v>278</v>
      </c>
      <c r="B10" s="232">
        <v>9.892081557185469</v>
      </c>
      <c r="C10" s="236">
        <v>6.2</v>
      </c>
      <c r="D10" s="232">
        <v>89.51269491449968</v>
      </c>
      <c r="E10" s="237">
        <v>7.315328632826095</v>
      </c>
    </row>
    <row r="11" spans="1:5" ht="21.75" customHeight="1">
      <c r="A11" s="219" t="s">
        <v>279</v>
      </c>
      <c r="B11" s="232">
        <v>106.51931630992073</v>
      </c>
      <c r="C11" s="236">
        <v>10</v>
      </c>
      <c r="D11" s="232">
        <v>1089.2299565196092</v>
      </c>
      <c r="E11" s="237">
        <v>10.943515025072173</v>
      </c>
    </row>
    <row r="12" spans="1:5" ht="21.75" customHeight="1">
      <c r="A12" s="219" t="s">
        <v>280</v>
      </c>
      <c r="B12" s="232">
        <v>2.532397622346098</v>
      </c>
      <c r="C12" s="236">
        <v>9</v>
      </c>
      <c r="D12" s="232">
        <v>25.659340557010463</v>
      </c>
      <c r="E12" s="237">
        <v>8.944576202416982</v>
      </c>
    </row>
    <row r="13" spans="1:5" ht="21.75" customHeight="1">
      <c r="A13" s="219" t="s">
        <v>281</v>
      </c>
      <c r="B13" s="232">
        <v>8.901840132455469</v>
      </c>
      <c r="C13" s="236">
        <v>13.400355589809578</v>
      </c>
      <c r="D13" s="232">
        <v>122.81124151167283</v>
      </c>
      <c r="E13" s="237">
        <v>7.79568048520207</v>
      </c>
    </row>
    <row r="14" spans="1:5" ht="21.75" customHeight="1">
      <c r="A14" s="219" t="s">
        <v>282</v>
      </c>
      <c r="B14" s="232">
        <v>22.81</v>
      </c>
      <c r="C14" s="236">
        <v>-44.4</v>
      </c>
      <c r="D14" s="238">
        <v>278.93</v>
      </c>
      <c r="E14" s="237">
        <v>-7.8</v>
      </c>
    </row>
    <row r="15" spans="1:5" ht="21.75" customHeight="1">
      <c r="A15" s="219" t="s">
        <v>283</v>
      </c>
      <c r="B15" s="232">
        <v>17.36</v>
      </c>
      <c r="C15" s="236">
        <v>-13.5</v>
      </c>
      <c r="D15" s="238">
        <v>150.19</v>
      </c>
      <c r="E15" s="237">
        <v>-10.7</v>
      </c>
    </row>
    <row r="16" spans="1:5" ht="21.75" customHeight="1">
      <c r="A16" s="219" t="s">
        <v>284</v>
      </c>
      <c r="B16" s="232">
        <v>5.46</v>
      </c>
      <c r="C16" s="236">
        <v>-74</v>
      </c>
      <c r="D16" s="238">
        <v>128.73</v>
      </c>
      <c r="E16" s="237">
        <v>-4.3</v>
      </c>
    </row>
    <row r="17" spans="1:5" ht="21.75" customHeight="1">
      <c r="A17" s="219" t="s">
        <v>285</v>
      </c>
      <c r="B17" s="232">
        <v>1</v>
      </c>
      <c r="C17" s="236"/>
      <c r="D17" s="239">
        <v>7</v>
      </c>
      <c r="E17" s="237">
        <v>-53.3</v>
      </c>
    </row>
    <row r="18" spans="1:5" ht="21.75" customHeight="1">
      <c r="A18" s="219" t="s">
        <v>286</v>
      </c>
      <c r="B18" s="232">
        <v>0.0235</v>
      </c>
      <c r="C18" s="237"/>
      <c r="D18" s="238">
        <v>0.5272</v>
      </c>
      <c r="E18" s="237">
        <v>-8.6</v>
      </c>
    </row>
    <row r="19" spans="1:5" ht="21.75" customHeight="1">
      <c r="A19" s="219" t="s">
        <v>287</v>
      </c>
      <c r="B19" s="232">
        <v>1.8301</v>
      </c>
      <c r="C19" s="236"/>
      <c r="D19" s="238">
        <v>14.2547</v>
      </c>
      <c r="E19" s="240">
        <v>11.1</v>
      </c>
    </row>
    <row r="20" spans="1:5" ht="21.75" customHeight="1">
      <c r="A20" s="219" t="s">
        <v>288</v>
      </c>
      <c r="B20" s="232">
        <v>109</v>
      </c>
      <c r="C20" s="236">
        <v>47.7</v>
      </c>
      <c r="D20" s="232">
        <v>889</v>
      </c>
      <c r="E20" s="237">
        <v>59.6</v>
      </c>
    </row>
    <row r="21" spans="1:5" ht="21.75" customHeight="1">
      <c r="A21" s="219" t="s">
        <v>289</v>
      </c>
      <c r="B21" s="232">
        <v>33.25</v>
      </c>
      <c r="C21" s="236">
        <v>74</v>
      </c>
      <c r="D21" s="232">
        <v>461.15</v>
      </c>
      <c r="E21" s="237">
        <v>19.93</v>
      </c>
    </row>
    <row r="22" spans="1:5" ht="21.75" customHeight="1">
      <c r="A22" s="219" t="s">
        <v>290</v>
      </c>
      <c r="B22" s="232">
        <v>685.67</v>
      </c>
      <c r="C22" s="236">
        <v>28.48</v>
      </c>
      <c r="D22" s="232">
        <v>6927.29</v>
      </c>
      <c r="E22" s="237">
        <v>11.7</v>
      </c>
    </row>
    <row r="23" spans="1:5" ht="21.75" customHeight="1">
      <c r="A23" s="219" t="s">
        <v>291</v>
      </c>
      <c r="B23" s="232">
        <v>63.77</v>
      </c>
      <c r="C23" s="236">
        <v>30.62</v>
      </c>
      <c r="D23" s="232">
        <v>643.33</v>
      </c>
      <c r="E23" s="237">
        <v>13.25</v>
      </c>
    </row>
    <row r="25" spans="1:5" ht="14.25">
      <c r="A25" s="241" t="s">
        <v>292</v>
      </c>
      <c r="B25" s="241"/>
      <c r="C25" s="241"/>
      <c r="D25" s="242"/>
      <c r="E25" s="242"/>
    </row>
  </sheetData>
  <sheetProtection/>
  <mergeCells count="2">
    <mergeCell ref="A1:E1"/>
    <mergeCell ref="A2:E2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2">
      <selection activeCell="B5" sqref="B5:B25"/>
    </sheetView>
  </sheetViews>
  <sheetFormatPr defaultColWidth="9.00390625" defaultRowHeight="14.25"/>
  <cols>
    <col min="1" max="1" width="28.75390625" style="0" customWidth="1"/>
    <col min="2" max="2" width="10.125" style="2" customWidth="1"/>
    <col min="3" max="3" width="8.875" style="2" customWidth="1"/>
    <col min="4" max="4" width="9.00390625" style="203" customWidth="1"/>
    <col min="8" max="8" width="13.75390625" style="0" bestFit="1" customWidth="1"/>
  </cols>
  <sheetData>
    <row r="1" spans="1:3" ht="43.5" customHeight="1">
      <c r="A1" s="204" t="s">
        <v>40</v>
      </c>
      <c r="B1" s="134"/>
      <c r="C1" s="134"/>
    </row>
    <row r="2" spans="1:3" ht="23.25" customHeight="1">
      <c r="A2" s="205" t="s">
        <v>293</v>
      </c>
      <c r="B2" s="206"/>
      <c r="C2" s="206"/>
    </row>
    <row r="3" spans="1:3" ht="21.75" customHeight="1">
      <c r="A3" s="207" t="s">
        <v>95</v>
      </c>
      <c r="B3" s="208" t="s">
        <v>2</v>
      </c>
      <c r="C3" s="209" t="s">
        <v>65</v>
      </c>
    </row>
    <row r="4" spans="1:3" ht="21.75" customHeight="1">
      <c r="A4" s="210"/>
      <c r="B4" s="211" t="s">
        <v>294</v>
      </c>
      <c r="C4" s="212"/>
    </row>
    <row r="5" spans="1:4" ht="24" customHeight="1">
      <c r="A5" s="213" t="s">
        <v>295</v>
      </c>
      <c r="B5" s="214">
        <v>101.33458023</v>
      </c>
      <c r="C5" s="215">
        <v>101.98847258</v>
      </c>
      <c r="D5"/>
    </row>
    <row r="6" spans="1:4" ht="24" customHeight="1">
      <c r="A6" s="216" t="s">
        <v>296</v>
      </c>
      <c r="B6" s="217">
        <v>102.18443164</v>
      </c>
      <c r="C6" s="218">
        <v>103.09407552</v>
      </c>
      <c r="D6"/>
    </row>
    <row r="7" spans="1:4" ht="24" customHeight="1">
      <c r="A7" s="219" t="s">
        <v>297</v>
      </c>
      <c r="B7" s="217">
        <v>100.87506733</v>
      </c>
      <c r="C7" s="218">
        <v>101.38966408</v>
      </c>
      <c r="D7"/>
    </row>
    <row r="8" spans="1:4" ht="24" customHeight="1">
      <c r="A8" s="219" t="s">
        <v>298</v>
      </c>
      <c r="B8" s="217">
        <v>100.70473512</v>
      </c>
      <c r="C8" s="220">
        <v>100.76014927</v>
      </c>
      <c r="D8"/>
    </row>
    <row r="9" spans="1:4" ht="24" customHeight="1">
      <c r="A9" s="219" t="s">
        <v>299</v>
      </c>
      <c r="B9" s="217">
        <v>100.21868417</v>
      </c>
      <c r="C9" s="220">
        <v>99.9192377</v>
      </c>
      <c r="D9"/>
    </row>
    <row r="10" spans="1:4" ht="24" customHeight="1">
      <c r="A10" s="219" t="s">
        <v>300</v>
      </c>
      <c r="B10" s="221">
        <v>101.51457119</v>
      </c>
      <c r="C10" s="220">
        <v>100.99996296</v>
      </c>
      <c r="D10"/>
    </row>
    <row r="11" spans="1:4" ht="24" customHeight="1">
      <c r="A11" s="219" t="s">
        <v>301</v>
      </c>
      <c r="B11" s="217">
        <v>99.29243844</v>
      </c>
      <c r="C11" s="220">
        <v>98.35807334</v>
      </c>
      <c r="D11"/>
    </row>
    <row r="12" spans="1:4" ht="24" customHeight="1">
      <c r="A12" s="219" t="s">
        <v>302</v>
      </c>
      <c r="B12" s="217">
        <v>93.96340017</v>
      </c>
      <c r="C12" s="220">
        <v>102.65640163</v>
      </c>
      <c r="D12"/>
    </row>
    <row r="13" spans="1:4" ht="24" customHeight="1">
      <c r="A13" s="222" t="s">
        <v>303</v>
      </c>
      <c r="B13" s="221">
        <v>93.4822198</v>
      </c>
      <c r="C13" s="220">
        <v>89.88466858</v>
      </c>
      <c r="D13"/>
    </row>
    <row r="14" spans="1:4" ht="24" customHeight="1">
      <c r="A14" s="219" t="s">
        <v>304</v>
      </c>
      <c r="B14" s="217">
        <v>102.78024875</v>
      </c>
      <c r="C14" s="218">
        <v>101.60793975</v>
      </c>
      <c r="D14"/>
    </row>
    <row r="15" spans="1:4" ht="24" customHeight="1">
      <c r="A15" s="222" t="s">
        <v>305</v>
      </c>
      <c r="B15" s="217">
        <v>105.36201777</v>
      </c>
      <c r="C15" s="218">
        <v>103.42550589</v>
      </c>
      <c r="D15"/>
    </row>
    <row r="16" spans="1:4" ht="24" customHeight="1">
      <c r="A16" s="222" t="s">
        <v>306</v>
      </c>
      <c r="B16" s="221">
        <v>107.22739692</v>
      </c>
      <c r="C16" s="220">
        <v>100.91756145</v>
      </c>
      <c r="D16"/>
    </row>
    <row r="17" spans="1:4" ht="24" customHeight="1">
      <c r="A17" s="219" t="s">
        <v>307</v>
      </c>
      <c r="B17" s="221">
        <v>101.01367847</v>
      </c>
      <c r="C17" s="220">
        <v>100.59908659</v>
      </c>
      <c r="D17"/>
    </row>
    <row r="18" spans="1:4" ht="24" customHeight="1">
      <c r="A18" s="219" t="s">
        <v>308</v>
      </c>
      <c r="B18" s="221">
        <v>101.38550371</v>
      </c>
      <c r="C18" s="220">
        <v>100.5574236</v>
      </c>
      <c r="D18"/>
    </row>
    <row r="19" spans="1:4" ht="24" customHeight="1">
      <c r="A19" s="219" t="s">
        <v>309</v>
      </c>
      <c r="B19" s="221">
        <v>105.76482869</v>
      </c>
      <c r="C19" s="220">
        <v>106.29254287</v>
      </c>
      <c r="D19"/>
    </row>
    <row r="20" spans="1:4" ht="24" customHeight="1">
      <c r="A20" s="219" t="s">
        <v>310</v>
      </c>
      <c r="B20" s="221">
        <v>100.73154331</v>
      </c>
      <c r="C20" s="220">
        <v>101.35551183</v>
      </c>
      <c r="D20"/>
    </row>
    <row r="21" spans="1:4" ht="24" customHeight="1">
      <c r="A21" s="216" t="s">
        <v>311</v>
      </c>
      <c r="B21" s="221">
        <v>99.86507839</v>
      </c>
      <c r="C21" s="220">
        <v>102.27549595</v>
      </c>
      <c r="D21"/>
    </row>
    <row r="22" spans="1:4" ht="24" customHeight="1">
      <c r="A22" s="219" t="s">
        <v>312</v>
      </c>
      <c r="B22" s="221">
        <v>98.37552563</v>
      </c>
      <c r="C22" s="220">
        <v>100.26811897</v>
      </c>
      <c r="D22"/>
    </row>
    <row r="23" spans="1:4" ht="24" customHeight="1">
      <c r="A23" s="219" t="s">
        <v>313</v>
      </c>
      <c r="B23" s="221">
        <v>100.48934699</v>
      </c>
      <c r="C23" s="220">
        <v>101.10169132</v>
      </c>
      <c r="D23"/>
    </row>
    <row r="24" spans="1:3" ht="24" customHeight="1">
      <c r="A24" s="219" t="s">
        <v>314</v>
      </c>
      <c r="B24" s="221">
        <v>99.92627635</v>
      </c>
      <c r="C24" s="220">
        <v>99.88323445</v>
      </c>
    </row>
    <row r="25" spans="1:3" ht="24" customHeight="1">
      <c r="A25" s="223" t="s">
        <v>315</v>
      </c>
      <c r="B25" s="224">
        <v>100.9043211</v>
      </c>
      <c r="C25" s="225">
        <v>101.8400728</v>
      </c>
    </row>
  </sheetData>
  <sheetProtection/>
  <mergeCells count="4">
    <mergeCell ref="A1:C1"/>
    <mergeCell ref="A2:C2"/>
    <mergeCell ref="B4:C4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25.625" style="131" customWidth="1"/>
    <col min="2" max="2" width="14.375" style="180" customWidth="1"/>
    <col min="3" max="3" width="11.375" style="181" customWidth="1"/>
    <col min="4" max="4" width="11.875" style="181" customWidth="1"/>
    <col min="5" max="5" width="13.125" style="131" customWidth="1"/>
    <col min="6" max="6" width="13.00390625" style="131" customWidth="1"/>
    <col min="7" max="7" width="13.375" style="131" customWidth="1"/>
    <col min="8" max="8" width="15.875" style="131" customWidth="1"/>
    <col min="9" max="9" width="10.25390625" style="131" customWidth="1"/>
    <col min="10" max="10" width="11.25390625" style="131" customWidth="1"/>
    <col min="11" max="11" width="14.75390625" style="131" customWidth="1"/>
    <col min="12" max="12" width="13.00390625" style="131" customWidth="1"/>
    <col min="13" max="16384" width="9.00390625" style="131" customWidth="1"/>
  </cols>
  <sheetData>
    <row r="1" spans="1:4" ht="46.5" customHeight="1">
      <c r="A1" s="173" t="s">
        <v>316</v>
      </c>
      <c r="B1" s="182"/>
      <c r="C1" s="182"/>
      <c r="D1" s="182"/>
    </row>
    <row r="2" spans="1:5" ht="30.75" customHeight="1">
      <c r="A2" s="183" t="s">
        <v>317</v>
      </c>
      <c r="B2" s="135"/>
      <c r="C2" s="135"/>
      <c r="D2" s="135"/>
      <c r="E2" s="38"/>
    </row>
    <row r="3" spans="1:5" ht="42" customHeight="1">
      <c r="A3" s="184" t="s">
        <v>318</v>
      </c>
      <c r="B3" s="185" t="s">
        <v>319</v>
      </c>
      <c r="C3" s="185" t="s">
        <v>320</v>
      </c>
      <c r="D3" s="186" t="s">
        <v>321</v>
      </c>
      <c r="E3" s="187"/>
    </row>
    <row r="4" spans="1:7" ht="24" customHeight="1">
      <c r="A4" s="188" t="s">
        <v>322</v>
      </c>
      <c r="B4" s="189">
        <v>3706.7595489462</v>
      </c>
      <c r="C4" s="189">
        <v>3.2274615873</v>
      </c>
      <c r="D4" s="190">
        <v>116.9779773366</v>
      </c>
      <c r="E4" s="191"/>
      <c r="F4" s="192"/>
      <c r="G4" s="192"/>
    </row>
    <row r="5" spans="1:7" ht="24" customHeight="1">
      <c r="A5" s="193" t="s">
        <v>323</v>
      </c>
      <c r="B5" s="189">
        <v>3704.752725265</v>
      </c>
      <c r="C5" s="189">
        <v>3.1834551176</v>
      </c>
      <c r="D5" s="190">
        <v>116.79871352490001</v>
      </c>
      <c r="E5" s="191"/>
      <c r="F5" s="192"/>
      <c r="G5" s="192"/>
    </row>
    <row r="6" spans="1:7" ht="24" customHeight="1">
      <c r="A6" s="193" t="s">
        <v>324</v>
      </c>
      <c r="B6" s="189">
        <v>2505.6647370803</v>
      </c>
      <c r="C6" s="189">
        <v>14.7447498613</v>
      </c>
      <c r="D6" s="190">
        <v>184.3739730331</v>
      </c>
      <c r="E6" s="191"/>
      <c r="F6" s="192"/>
      <c r="G6" s="192"/>
    </row>
    <row r="7" spans="1:7" ht="24" customHeight="1">
      <c r="A7" s="193" t="s">
        <v>325</v>
      </c>
      <c r="B7" s="189">
        <v>778.1309962058999</v>
      </c>
      <c r="C7" s="189">
        <v>13.9867562639</v>
      </c>
      <c r="D7" s="190">
        <v>41.6275933504</v>
      </c>
      <c r="E7" s="191"/>
      <c r="F7" s="192"/>
      <c r="G7" s="192"/>
    </row>
    <row r="8" spans="1:7" ht="24" customHeight="1">
      <c r="A8" s="193" t="s">
        <v>326</v>
      </c>
      <c r="B8" s="189">
        <v>1727.5337408743999</v>
      </c>
      <c r="C8" s="189">
        <v>0.7579935974</v>
      </c>
      <c r="D8" s="190">
        <v>142.74637968270002</v>
      </c>
      <c r="E8" s="191"/>
      <c r="F8" s="192"/>
      <c r="G8" s="192"/>
    </row>
    <row r="9" spans="1:7" ht="24" customHeight="1">
      <c r="A9" s="193" t="s">
        <v>327</v>
      </c>
      <c r="B9" s="189">
        <v>625.9371686059</v>
      </c>
      <c r="C9" s="189">
        <v>-16.832154207</v>
      </c>
      <c r="D9" s="190">
        <v>-145.6496968713</v>
      </c>
      <c r="E9" s="191"/>
      <c r="F9" s="192"/>
      <c r="G9" s="192"/>
    </row>
    <row r="10" spans="1:7" ht="24" customHeight="1">
      <c r="A10" s="193" t="s">
        <v>325</v>
      </c>
      <c r="B10" s="189">
        <v>445.4463427977</v>
      </c>
      <c r="C10" s="189">
        <v>-15.457266141</v>
      </c>
      <c r="D10" s="190">
        <v>-136.62037360829999</v>
      </c>
      <c r="E10" s="191"/>
      <c r="F10" s="192"/>
      <c r="G10" s="192"/>
    </row>
    <row r="11" spans="1:7" ht="24" customHeight="1">
      <c r="A11" s="193" t="s">
        <v>328</v>
      </c>
      <c r="B11" s="189">
        <v>180.49082580820001</v>
      </c>
      <c r="C11" s="189">
        <v>-1.374888066</v>
      </c>
      <c r="D11" s="190">
        <v>-9.029323263</v>
      </c>
      <c r="E11" s="191"/>
      <c r="F11" s="192"/>
      <c r="G11" s="192"/>
    </row>
    <row r="12" spans="1:7" ht="24" customHeight="1">
      <c r="A12" s="194" t="s">
        <v>329</v>
      </c>
      <c r="B12" s="189">
        <v>572.0941608724</v>
      </c>
      <c r="C12" s="189">
        <v>5.1130274196</v>
      </c>
      <c r="D12" s="190">
        <v>83.562648766</v>
      </c>
      <c r="E12" s="191"/>
      <c r="F12" s="192"/>
      <c r="G12" s="192"/>
    </row>
    <row r="13" spans="1:7" ht="24" customHeight="1">
      <c r="A13" s="194" t="s">
        <v>330</v>
      </c>
      <c r="B13" s="189">
        <v>1.0566587064</v>
      </c>
      <c r="C13" s="189">
        <v>0.1578320437</v>
      </c>
      <c r="D13" s="190">
        <v>-5.488211402899999</v>
      </c>
      <c r="E13" s="191"/>
      <c r="F13" s="192"/>
      <c r="G13" s="192"/>
    </row>
    <row r="14" spans="1:7" ht="24" customHeight="1">
      <c r="A14" s="194" t="s">
        <v>331</v>
      </c>
      <c r="B14" s="189">
        <v>2.0068236811999998</v>
      </c>
      <c r="C14" s="189">
        <v>0.0440064697</v>
      </c>
      <c r="D14" s="190">
        <v>0.1792638117</v>
      </c>
      <c r="E14" s="191"/>
      <c r="F14" s="192"/>
      <c r="G14" s="192"/>
    </row>
    <row r="15" spans="1:7" ht="24" customHeight="1">
      <c r="A15" s="188" t="s">
        <v>332</v>
      </c>
      <c r="B15" s="189">
        <v>2131.6899606082998</v>
      </c>
      <c r="C15" s="189">
        <v>8.645360181700001</v>
      </c>
      <c r="D15" s="190">
        <v>223.13830530989998</v>
      </c>
      <c r="E15" s="191"/>
      <c r="F15" s="192"/>
      <c r="G15" s="192"/>
    </row>
    <row r="16" spans="1:7" ht="24" customHeight="1">
      <c r="A16" s="193" t="s">
        <v>333</v>
      </c>
      <c r="B16" s="189">
        <v>1876.4391789504</v>
      </c>
      <c r="C16" s="189">
        <v>28.4143732817</v>
      </c>
      <c r="D16" s="190">
        <v>221.4613621223</v>
      </c>
      <c r="E16" s="191"/>
      <c r="F16" s="192"/>
      <c r="G16" s="192"/>
    </row>
    <row r="17" spans="1:7" ht="24" customHeight="1">
      <c r="A17" s="193" t="s">
        <v>334</v>
      </c>
      <c r="B17" s="189">
        <v>833.1940766916999</v>
      </c>
      <c r="C17" s="189">
        <v>11.5595480415</v>
      </c>
      <c r="D17" s="190">
        <v>147.90788247</v>
      </c>
      <c r="E17" s="191"/>
      <c r="F17" s="192"/>
      <c r="G17" s="192"/>
    </row>
    <row r="18" spans="1:7" ht="24" customHeight="1">
      <c r="A18" s="193" t="s">
        <v>335</v>
      </c>
      <c r="B18" s="189">
        <v>174.3375306747</v>
      </c>
      <c r="C18" s="189">
        <v>-3.3933667491</v>
      </c>
      <c r="D18" s="190">
        <v>6.3833019249</v>
      </c>
      <c r="E18" s="191"/>
      <c r="F18" s="192"/>
      <c r="G18" s="192"/>
    </row>
    <row r="19" spans="1:12" ht="24" customHeight="1">
      <c r="A19" s="193" t="s">
        <v>336</v>
      </c>
      <c r="B19" s="189">
        <v>658.856546017</v>
      </c>
      <c r="C19" s="189">
        <v>14.9529147906</v>
      </c>
      <c r="D19" s="190">
        <v>141.5245805451</v>
      </c>
      <c r="E19" s="195"/>
      <c r="F19" s="61"/>
      <c r="G19" s="195"/>
      <c r="H19" s="195"/>
      <c r="I19" s="195"/>
      <c r="K19" s="200"/>
      <c r="L19" s="201"/>
    </row>
    <row r="20" spans="1:12" ht="24" customHeight="1">
      <c r="A20" s="193" t="s">
        <v>337</v>
      </c>
      <c r="B20" s="189">
        <v>1043.2451022587</v>
      </c>
      <c r="C20" s="189">
        <v>16.8548252402</v>
      </c>
      <c r="D20" s="190">
        <v>73.5534796523</v>
      </c>
      <c r="E20" s="195"/>
      <c r="F20" s="61"/>
      <c r="G20" s="195"/>
      <c r="H20" s="195"/>
      <c r="I20" s="195"/>
      <c r="K20" s="200"/>
      <c r="L20" s="201"/>
    </row>
    <row r="21" spans="1:12" ht="24" customHeight="1">
      <c r="A21" s="193" t="s">
        <v>335</v>
      </c>
      <c r="B21" s="189">
        <v>274.2305212349</v>
      </c>
      <c r="C21" s="189">
        <v>21.186987027399997</v>
      </c>
      <c r="D21" s="190">
        <v>-15.560594008299999</v>
      </c>
      <c r="E21" s="195"/>
      <c r="F21" s="61"/>
      <c r="G21" s="195"/>
      <c r="H21" s="195"/>
      <c r="I21" s="195"/>
      <c r="K21" s="200"/>
      <c r="L21" s="201"/>
    </row>
    <row r="22" spans="1:12" ht="24" customHeight="1">
      <c r="A22" s="193" t="s">
        <v>336</v>
      </c>
      <c r="B22" s="189">
        <v>632.0547009390999</v>
      </c>
      <c r="C22" s="189">
        <v>1.5269689413</v>
      </c>
      <c r="D22" s="190">
        <v>65.1603868793</v>
      </c>
      <c r="E22" s="195"/>
      <c r="F22" s="61"/>
      <c r="G22" s="195"/>
      <c r="H22" s="195"/>
      <c r="I22" s="195"/>
      <c r="K22" s="200"/>
      <c r="L22" s="201"/>
    </row>
    <row r="23" spans="1:12" ht="24" customHeight="1">
      <c r="A23" s="193" t="s">
        <v>338</v>
      </c>
      <c r="B23" s="189">
        <v>136.9598800847</v>
      </c>
      <c r="C23" s="189">
        <v>-5.8591307285</v>
      </c>
      <c r="D23" s="190">
        <v>23.953686781300004</v>
      </c>
      <c r="E23" s="195"/>
      <c r="F23" s="61"/>
      <c r="G23" s="195"/>
      <c r="H23" s="195"/>
      <c r="I23" s="195"/>
      <c r="K23" s="200"/>
      <c r="L23" s="201"/>
    </row>
    <row r="24" spans="1:12" ht="24" customHeight="1">
      <c r="A24" s="193" t="s">
        <v>339</v>
      </c>
      <c r="B24" s="189">
        <v>0</v>
      </c>
      <c r="C24" s="189">
        <v>0</v>
      </c>
      <c r="D24" s="190">
        <v>0</v>
      </c>
      <c r="F24" s="61"/>
      <c r="G24" s="195"/>
      <c r="H24" s="195"/>
      <c r="I24" s="195"/>
      <c r="K24" s="200"/>
      <c r="L24" s="201"/>
    </row>
    <row r="25" spans="1:11" ht="24" customHeight="1">
      <c r="A25" s="196" t="s">
        <v>340</v>
      </c>
      <c r="B25" s="189">
        <v>0.1495583779</v>
      </c>
      <c r="C25" s="189">
        <v>-0.0021599</v>
      </c>
      <c r="D25" s="190">
        <v>0.0121730676</v>
      </c>
      <c r="G25" s="195"/>
      <c r="I25" s="195"/>
      <c r="K25" s="202"/>
    </row>
    <row r="26" spans="1:11" ht="24" customHeight="1">
      <c r="A26" s="197" t="s">
        <v>341</v>
      </c>
      <c r="B26" s="198">
        <v>255.10122328</v>
      </c>
      <c r="C26" s="198">
        <v>-19.7668532</v>
      </c>
      <c r="D26" s="199">
        <v>1.66477012</v>
      </c>
      <c r="K26" s="202"/>
    </row>
    <row r="27" ht="12.75">
      <c r="K27" s="202"/>
    </row>
    <row r="28" ht="12.75">
      <c r="K28" s="202"/>
    </row>
    <row r="29" ht="12.75">
      <c r="K29" s="202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E12" sqref="E12"/>
    </sheetView>
  </sheetViews>
  <sheetFormatPr defaultColWidth="9.00390625" defaultRowHeight="14.25"/>
  <cols>
    <col min="1" max="1" width="20.375" style="0" customWidth="1"/>
    <col min="2" max="2" width="13.50390625" style="0" customWidth="1"/>
    <col min="3" max="3" width="11.875" style="0" customWidth="1"/>
  </cols>
  <sheetData>
    <row r="1" spans="1:3" ht="36" customHeight="1">
      <c r="A1" s="173" t="s">
        <v>342</v>
      </c>
      <c r="B1" s="173"/>
      <c r="C1" s="173"/>
    </row>
    <row r="2" spans="1:3" ht="27" customHeight="1">
      <c r="A2" s="131"/>
      <c r="B2" s="131"/>
      <c r="C2" s="131" t="s">
        <v>343</v>
      </c>
    </row>
    <row r="3" spans="1:3" ht="27" customHeight="1">
      <c r="A3" s="174" t="s">
        <v>221</v>
      </c>
      <c r="B3" s="175" t="s">
        <v>153</v>
      </c>
      <c r="C3" s="174" t="s">
        <v>66</v>
      </c>
    </row>
    <row r="4" spans="1:3" ht="27" customHeight="1">
      <c r="A4" s="176" t="s">
        <v>344</v>
      </c>
      <c r="B4" s="177">
        <v>563</v>
      </c>
      <c r="C4" s="29"/>
    </row>
    <row r="5" spans="1:3" ht="27" customHeight="1">
      <c r="A5" s="176" t="s">
        <v>345</v>
      </c>
      <c r="B5" s="177">
        <v>107</v>
      </c>
      <c r="C5" s="29"/>
    </row>
    <row r="6" spans="1:3" ht="27" customHeight="1">
      <c r="A6" s="176" t="s">
        <v>346</v>
      </c>
      <c r="B6" s="24">
        <v>2011568.6</v>
      </c>
      <c r="C6" s="29">
        <v>19.48</v>
      </c>
    </row>
    <row r="7" spans="1:3" ht="27" customHeight="1">
      <c r="A7" s="176" t="s">
        <v>347</v>
      </c>
      <c r="B7" s="24">
        <v>1398162.6</v>
      </c>
      <c r="C7" s="29">
        <v>19.24</v>
      </c>
    </row>
    <row r="8" spans="1:3" ht="27" customHeight="1">
      <c r="A8" s="176" t="s">
        <v>348</v>
      </c>
      <c r="B8" s="24">
        <v>24816.4</v>
      </c>
      <c r="C8" s="29">
        <v>-0.72</v>
      </c>
    </row>
    <row r="9" spans="1:3" ht="27" customHeight="1">
      <c r="A9" s="176" t="s">
        <v>349</v>
      </c>
      <c r="B9" s="24">
        <v>93760.9</v>
      </c>
      <c r="C9" s="29">
        <v>9.81</v>
      </c>
    </row>
    <row r="10" spans="1:3" ht="27" customHeight="1">
      <c r="A10" s="176" t="s">
        <v>350</v>
      </c>
      <c r="B10" s="24">
        <v>168306.5</v>
      </c>
      <c r="C10" s="29">
        <v>8.81</v>
      </c>
    </row>
    <row r="11" spans="1:3" ht="27" customHeight="1">
      <c r="A11" s="176" t="s">
        <v>351</v>
      </c>
      <c r="B11" s="24">
        <v>148348.1</v>
      </c>
      <c r="C11" s="29">
        <v>14.29</v>
      </c>
    </row>
    <row r="12" spans="1:3" ht="27" customHeight="1">
      <c r="A12" s="176" t="s">
        <v>352</v>
      </c>
      <c r="B12" s="24">
        <v>-3100</v>
      </c>
      <c r="C12" s="29"/>
    </row>
    <row r="13" spans="1:3" ht="27" customHeight="1">
      <c r="A13" s="176" t="s">
        <v>353</v>
      </c>
      <c r="B13" s="24">
        <v>140913.1</v>
      </c>
      <c r="C13" s="29">
        <v>51.43</v>
      </c>
    </row>
    <row r="14" spans="1:3" ht="27" customHeight="1">
      <c r="A14" s="176" t="s">
        <v>354</v>
      </c>
      <c r="B14" s="24">
        <v>145194.2</v>
      </c>
      <c r="C14" s="29">
        <v>85.89</v>
      </c>
    </row>
    <row r="15" spans="1:3" ht="27" customHeight="1">
      <c r="A15" s="176" t="s">
        <v>355</v>
      </c>
      <c r="B15" s="24">
        <v>280066.1</v>
      </c>
      <c r="C15" s="29">
        <v>17.13</v>
      </c>
    </row>
    <row r="16" spans="1:3" ht="27" customHeight="1">
      <c r="A16" s="176" t="s">
        <v>356</v>
      </c>
      <c r="B16" s="24">
        <v>21063</v>
      </c>
      <c r="C16" s="29">
        <v>-16.36</v>
      </c>
    </row>
    <row r="17" spans="1:3" ht="27" customHeight="1">
      <c r="A17" s="178" t="s">
        <v>357</v>
      </c>
      <c r="B17" s="179">
        <v>56099</v>
      </c>
      <c r="C17" s="36">
        <v>4.44</v>
      </c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2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17.25390625" style="132" customWidth="1"/>
    <col min="2" max="2" width="9.25390625" style="133" customWidth="1"/>
    <col min="3" max="3" width="9.375" style="3" customWidth="1"/>
    <col min="6" max="7" width="13.75390625" style="0" bestFit="1" customWidth="1"/>
    <col min="8" max="8" width="10.125" style="0" bestFit="1" customWidth="1"/>
  </cols>
  <sheetData>
    <row r="1" spans="1:3" ht="31.5" customHeight="1">
      <c r="A1" s="134" t="s">
        <v>358</v>
      </c>
      <c r="B1" s="134"/>
      <c r="C1" s="134"/>
    </row>
    <row r="2" spans="1:3" ht="30.75" customHeight="1">
      <c r="A2" s="135" t="s">
        <v>359</v>
      </c>
      <c r="B2" s="135"/>
      <c r="C2" s="135"/>
    </row>
    <row r="3" spans="1:7" ht="32.25" customHeight="1">
      <c r="A3" s="136" t="s">
        <v>95</v>
      </c>
      <c r="B3" s="137" t="s">
        <v>65</v>
      </c>
      <c r="C3" s="138" t="s">
        <v>197</v>
      </c>
      <c r="E3" s="139"/>
      <c r="F3" s="139"/>
      <c r="G3" s="139"/>
    </row>
    <row r="4" spans="1:15" ht="21.75" customHeight="1">
      <c r="A4" s="140" t="s">
        <v>79</v>
      </c>
      <c r="B4" s="141">
        <v>2646919</v>
      </c>
      <c r="C4" s="142">
        <v>5.03079992508341</v>
      </c>
      <c r="E4" s="139"/>
      <c r="F4" s="139"/>
      <c r="G4" s="139"/>
      <c r="H4" s="143"/>
      <c r="I4" s="143"/>
      <c r="J4" s="143"/>
      <c r="K4" s="143"/>
      <c r="L4" s="143"/>
      <c r="M4" s="143"/>
      <c r="N4" s="143"/>
      <c r="O4" s="143"/>
    </row>
    <row r="5" spans="1:15" s="131" customFormat="1" ht="21.75" customHeight="1">
      <c r="A5" s="144" t="s">
        <v>360</v>
      </c>
      <c r="B5" s="141">
        <v>2067151</v>
      </c>
      <c r="C5" s="25">
        <v>14.6233011539123</v>
      </c>
      <c r="E5" s="139"/>
      <c r="F5" s="139"/>
      <c r="G5" s="139"/>
      <c r="H5" s="145"/>
      <c r="I5" s="145"/>
      <c r="J5" s="145"/>
      <c r="K5" s="139"/>
      <c r="L5" s="145"/>
      <c r="M5" s="145"/>
      <c r="N5" s="170"/>
      <c r="O5" s="171"/>
    </row>
    <row r="6" spans="1:15" ht="21.75" customHeight="1">
      <c r="A6" s="144" t="s">
        <v>361</v>
      </c>
      <c r="B6" s="141">
        <v>1613483</v>
      </c>
      <c r="C6" s="25">
        <v>-0.65383824414969</v>
      </c>
      <c r="E6" s="139">
        <f>B6/10000</f>
        <v>161.3483</v>
      </c>
      <c r="F6" s="139"/>
      <c r="G6" s="139"/>
      <c r="H6" s="145"/>
      <c r="I6" s="139"/>
      <c r="J6" s="139"/>
      <c r="K6" s="139"/>
      <c r="L6" s="139"/>
      <c r="M6" s="145"/>
      <c r="N6" s="170"/>
      <c r="O6" s="171"/>
    </row>
    <row r="7" spans="1:15" ht="21.75" customHeight="1">
      <c r="A7" s="144" t="s">
        <v>362</v>
      </c>
      <c r="B7" s="141">
        <v>1033715</v>
      </c>
      <c r="C7" s="25">
        <v>13.9210443951704</v>
      </c>
      <c r="E7" s="139"/>
      <c r="F7" s="139"/>
      <c r="G7" s="139"/>
      <c r="H7" s="145"/>
      <c r="I7" s="139"/>
      <c r="J7" s="139"/>
      <c r="K7" s="139"/>
      <c r="L7" s="139"/>
      <c r="M7" s="145"/>
      <c r="N7" s="170"/>
      <c r="O7" s="171"/>
    </row>
    <row r="8" spans="1:15" ht="21.75" customHeight="1">
      <c r="A8" s="144" t="s">
        <v>363</v>
      </c>
      <c r="B8" s="146">
        <v>341767</v>
      </c>
      <c r="C8" s="75">
        <v>19.5976400106381</v>
      </c>
      <c r="E8" s="139"/>
      <c r="F8" s="139"/>
      <c r="G8" s="139"/>
      <c r="H8" s="145"/>
      <c r="I8" s="139"/>
      <c r="J8" s="139"/>
      <c r="K8" s="139"/>
      <c r="L8" s="139"/>
      <c r="M8" s="145"/>
      <c r="N8" s="170"/>
      <c r="O8" s="171"/>
    </row>
    <row r="9" spans="1:15" ht="21.75" customHeight="1">
      <c r="A9" s="144" t="s">
        <v>364</v>
      </c>
      <c r="B9" s="146">
        <v>3910</v>
      </c>
      <c r="C9" s="75">
        <v>-6.25749220810357</v>
      </c>
      <c r="E9" s="139"/>
      <c r="F9" s="139"/>
      <c r="G9" s="139"/>
      <c r="H9" s="145"/>
      <c r="I9" s="139"/>
      <c r="J9" s="139"/>
      <c r="K9" s="139"/>
      <c r="L9" s="139"/>
      <c r="M9" s="145"/>
      <c r="N9" s="170"/>
      <c r="O9" s="171"/>
    </row>
    <row r="10" spans="1:15" ht="21.75" customHeight="1">
      <c r="A10" s="144" t="s">
        <v>365</v>
      </c>
      <c r="B10" s="146">
        <v>90105</v>
      </c>
      <c r="C10" s="75">
        <v>11.6100183322598</v>
      </c>
      <c r="E10" s="139"/>
      <c r="F10" s="139"/>
      <c r="G10" s="139"/>
      <c r="H10" s="145"/>
      <c r="I10" s="139"/>
      <c r="J10" s="139"/>
      <c r="K10" s="139"/>
      <c r="L10" s="172"/>
      <c r="M10" s="145"/>
      <c r="N10" s="170"/>
      <c r="O10" s="171"/>
    </row>
    <row r="11" spans="1:15" ht="21.75" customHeight="1">
      <c r="A11" s="144" t="s">
        <v>366</v>
      </c>
      <c r="B11" s="146">
        <v>44141</v>
      </c>
      <c r="C11" s="75">
        <v>16.0170315662207</v>
      </c>
      <c r="E11" s="139"/>
      <c r="F11" s="139"/>
      <c r="G11" s="139"/>
      <c r="H11" s="145"/>
      <c r="I11" s="139"/>
      <c r="J11" s="139"/>
      <c r="K11" s="139"/>
      <c r="L11" s="139"/>
      <c r="M11" s="145"/>
      <c r="N11" s="170"/>
      <c r="O11" s="171"/>
    </row>
    <row r="12" spans="1:15" ht="21.75" customHeight="1">
      <c r="A12" s="144" t="s">
        <v>367</v>
      </c>
      <c r="B12" s="146">
        <v>579768</v>
      </c>
      <c r="C12" s="75">
        <v>-19.1065792668123</v>
      </c>
      <c r="E12" s="139"/>
      <c r="F12" s="139"/>
      <c r="G12" s="139"/>
      <c r="H12" s="145"/>
      <c r="I12" s="139"/>
      <c r="J12" s="139"/>
      <c r="K12" s="139"/>
      <c r="L12" s="139"/>
      <c r="M12" s="145"/>
      <c r="N12" s="170"/>
      <c r="O12" s="171"/>
    </row>
    <row r="13" spans="1:15" ht="21.75" customHeight="1">
      <c r="A13" s="144" t="s">
        <v>368</v>
      </c>
      <c r="B13" s="147">
        <v>832081</v>
      </c>
      <c r="C13" s="75">
        <v>15.44895141765</v>
      </c>
      <c r="E13" s="139"/>
      <c r="F13" s="139"/>
      <c r="G13" s="139"/>
      <c r="H13" s="145"/>
      <c r="I13" s="139"/>
      <c r="J13" s="139"/>
      <c r="K13" s="139"/>
      <c r="L13" s="172"/>
      <c r="M13" s="145"/>
      <c r="N13" s="170"/>
      <c r="O13" s="171"/>
    </row>
    <row r="14" spans="1:15" ht="21.75" customHeight="1">
      <c r="A14" s="144" t="s">
        <v>369</v>
      </c>
      <c r="B14" s="147">
        <v>201355</v>
      </c>
      <c r="C14" s="75">
        <v>14.8637470835544</v>
      </c>
      <c r="E14" s="139"/>
      <c r="F14" s="139"/>
      <c r="G14" s="139"/>
      <c r="H14" s="145"/>
      <c r="I14" s="139"/>
      <c r="J14" s="139"/>
      <c r="K14" s="139"/>
      <c r="L14" s="139"/>
      <c r="M14" s="145"/>
      <c r="N14" s="170"/>
      <c r="O14" s="171"/>
    </row>
    <row r="15" spans="1:15" ht="21.75" customHeight="1">
      <c r="A15" s="148" t="s">
        <v>370</v>
      </c>
      <c r="B15" s="146">
        <v>5365999</v>
      </c>
      <c r="C15" s="149">
        <v>1.16322650047188</v>
      </c>
      <c r="E15" s="139"/>
      <c r="F15" s="139"/>
      <c r="G15" s="139"/>
      <c r="H15" s="145"/>
      <c r="I15" s="139"/>
      <c r="J15" s="139"/>
      <c r="K15" s="139"/>
      <c r="L15" s="139"/>
      <c r="M15" s="145"/>
      <c r="N15" s="170"/>
      <c r="O15" s="171"/>
    </row>
    <row r="16" spans="1:15" ht="21.75" customHeight="1">
      <c r="A16" s="150" t="s">
        <v>371</v>
      </c>
      <c r="B16" s="147">
        <v>561844</v>
      </c>
      <c r="C16" s="149">
        <v>16.5733682458929</v>
      </c>
      <c r="F16" s="139"/>
      <c r="G16" s="139"/>
      <c r="H16" s="145"/>
      <c r="I16" s="139"/>
      <c r="J16" s="139"/>
      <c r="K16" s="139"/>
      <c r="L16" s="139"/>
      <c r="M16" s="145"/>
      <c r="N16" s="170"/>
      <c r="O16" s="171"/>
    </row>
    <row r="17" spans="1:15" ht="21.75" customHeight="1">
      <c r="A17" s="150" t="s">
        <v>372</v>
      </c>
      <c r="B17" s="147">
        <v>251765</v>
      </c>
      <c r="C17" s="149">
        <v>-12.6228586500819</v>
      </c>
      <c r="F17" s="139"/>
      <c r="G17" s="139"/>
      <c r="H17" s="145"/>
      <c r="I17" s="139"/>
      <c r="J17" s="139"/>
      <c r="K17" s="139"/>
      <c r="L17" s="139"/>
      <c r="M17" s="145"/>
      <c r="N17" s="170"/>
      <c r="O17" s="171"/>
    </row>
    <row r="18" spans="1:15" ht="21.75" customHeight="1">
      <c r="A18" s="150" t="s">
        <v>373</v>
      </c>
      <c r="B18" s="147">
        <v>910109</v>
      </c>
      <c r="C18" s="149">
        <v>0.0084612409233961</v>
      </c>
      <c r="F18" s="139"/>
      <c r="G18" s="139"/>
      <c r="H18" s="145"/>
      <c r="I18" s="139"/>
      <c r="J18" s="139"/>
      <c r="K18" s="139"/>
      <c r="L18" s="139"/>
      <c r="M18" s="145"/>
      <c r="N18" s="170"/>
      <c r="O18" s="171"/>
    </row>
    <row r="19" spans="1:15" ht="21.75" customHeight="1">
      <c r="A19" s="150" t="s">
        <v>374</v>
      </c>
      <c r="B19" s="147">
        <v>45969</v>
      </c>
      <c r="C19" s="149">
        <v>41.8708721683847</v>
      </c>
      <c r="F19" s="139"/>
      <c r="G19" s="139"/>
      <c r="H19" s="145"/>
      <c r="I19" s="139"/>
      <c r="J19" s="139"/>
      <c r="K19" s="139"/>
      <c r="L19" s="139"/>
      <c r="M19" s="145"/>
      <c r="N19" s="170"/>
      <c r="O19" s="171"/>
    </row>
    <row r="20" spans="1:15" ht="21.75" customHeight="1">
      <c r="A20" s="150" t="s">
        <v>375</v>
      </c>
      <c r="B20" s="147">
        <v>144521</v>
      </c>
      <c r="C20" s="149">
        <v>36.8103676776856</v>
      </c>
      <c r="F20" s="139"/>
      <c r="G20" s="139"/>
      <c r="H20" s="145"/>
      <c r="I20" s="139"/>
      <c r="J20" s="139"/>
      <c r="K20" s="139"/>
      <c r="L20" s="139"/>
      <c r="M20" s="145"/>
      <c r="N20" s="170"/>
      <c r="O20" s="171"/>
    </row>
    <row r="21" spans="1:15" ht="21.75" customHeight="1">
      <c r="A21" s="150" t="s">
        <v>376</v>
      </c>
      <c r="B21" s="147">
        <v>1152703</v>
      </c>
      <c r="C21" s="149">
        <v>16.9506468945813</v>
      </c>
      <c r="F21" s="139"/>
      <c r="G21" s="139"/>
      <c r="H21" s="145"/>
      <c r="I21" s="139"/>
      <c r="J21" s="139"/>
      <c r="K21" s="139"/>
      <c r="L21" s="139"/>
      <c r="M21" s="145"/>
      <c r="N21" s="170"/>
      <c r="O21" s="171"/>
    </row>
    <row r="22" spans="1:15" ht="21.75" customHeight="1">
      <c r="A22" s="150" t="s">
        <v>377</v>
      </c>
      <c r="B22" s="147">
        <v>586638</v>
      </c>
      <c r="C22" s="149">
        <v>0.9262731955393</v>
      </c>
      <c r="F22" s="139"/>
      <c r="G22" s="139"/>
      <c r="H22" s="145"/>
      <c r="I22" s="139"/>
      <c r="J22" s="139"/>
      <c r="K22" s="139"/>
      <c r="L22" s="139"/>
      <c r="M22" s="145"/>
      <c r="N22" s="170"/>
      <c r="O22" s="171"/>
    </row>
    <row r="23" spans="1:15" ht="21.75" customHeight="1">
      <c r="A23" s="150" t="s">
        <v>378</v>
      </c>
      <c r="B23" s="147">
        <v>96247</v>
      </c>
      <c r="C23" s="149">
        <v>31.7784136807372</v>
      </c>
      <c r="F23" s="139"/>
      <c r="G23" s="139"/>
      <c r="H23" s="145"/>
      <c r="I23" s="139"/>
      <c r="J23" s="139"/>
      <c r="K23" s="139"/>
      <c r="L23" s="139"/>
      <c r="M23" s="145"/>
      <c r="N23" s="170"/>
      <c r="O23" s="171"/>
    </row>
    <row r="24" spans="1:15" ht="21.75" customHeight="1">
      <c r="A24" s="150" t="s">
        <v>379</v>
      </c>
      <c r="B24" s="151">
        <v>561915</v>
      </c>
      <c r="C24" s="152">
        <v>0.397720877129978</v>
      </c>
      <c r="F24" s="139"/>
      <c r="G24" s="139"/>
      <c r="H24" s="145"/>
      <c r="I24" s="139"/>
      <c r="J24" s="139"/>
      <c r="K24" s="139"/>
      <c r="L24" s="139"/>
      <c r="M24" s="145"/>
      <c r="N24" s="170"/>
      <c r="O24" s="171"/>
    </row>
    <row r="25" spans="1:15" ht="21.75" customHeight="1">
      <c r="A25" s="153" t="s">
        <v>380</v>
      </c>
      <c r="B25" s="154">
        <v>553728</v>
      </c>
      <c r="C25" s="155">
        <v>0.624395775333823</v>
      </c>
      <c r="F25" s="139"/>
      <c r="G25" s="139"/>
      <c r="H25" s="139"/>
      <c r="I25" s="139"/>
      <c r="J25" s="139"/>
      <c r="K25" s="139"/>
      <c r="L25" s="139"/>
      <c r="M25" s="145"/>
      <c r="N25" s="170"/>
      <c r="O25" s="171"/>
    </row>
    <row r="26" spans="1:15" ht="21.75" customHeight="1">
      <c r="A26" s="156"/>
      <c r="B26" s="156"/>
      <c r="C26" s="156"/>
      <c r="F26" s="143"/>
      <c r="G26" s="157"/>
      <c r="H26" s="145"/>
      <c r="I26" s="139"/>
      <c r="J26" s="139"/>
      <c r="K26" s="139"/>
      <c r="L26" s="139"/>
      <c r="M26" s="145"/>
      <c r="N26" s="170"/>
      <c r="O26" s="171"/>
    </row>
    <row r="27" spans="1:15" ht="21.75" customHeight="1">
      <c r="A27" s="158"/>
      <c r="B27" s="159"/>
      <c r="C27" s="160"/>
      <c r="F27" s="143"/>
      <c r="G27" s="161"/>
      <c r="H27" s="145"/>
      <c r="I27" s="139"/>
      <c r="J27" s="139"/>
      <c r="K27" s="139"/>
      <c r="L27" s="139"/>
      <c r="M27" s="145"/>
      <c r="N27" s="170"/>
      <c r="O27" s="171"/>
    </row>
    <row r="28" spans="1:15" ht="21.75" customHeight="1">
      <c r="A28" s="158"/>
      <c r="B28" s="162"/>
      <c r="C28" s="163"/>
      <c r="F28" s="143"/>
      <c r="G28" s="161"/>
      <c r="H28" s="145"/>
      <c r="I28" s="139"/>
      <c r="J28" s="139"/>
      <c r="K28" s="139"/>
      <c r="L28" s="139"/>
      <c r="M28" s="145"/>
      <c r="N28" s="170"/>
      <c r="O28" s="171"/>
    </row>
    <row r="29" spans="1:15" ht="21.75" customHeight="1">
      <c r="A29" s="164"/>
      <c r="F29" s="143"/>
      <c r="G29" s="161"/>
      <c r="H29" s="145"/>
      <c r="I29" s="139"/>
      <c r="J29" s="139"/>
      <c r="K29" s="139"/>
      <c r="L29" s="139"/>
      <c r="M29" s="145"/>
      <c r="N29" s="170"/>
      <c r="O29" s="171"/>
    </row>
    <row r="30" spans="6:15" ht="21.75" customHeight="1">
      <c r="F30" s="143"/>
      <c r="G30" s="161"/>
      <c r="H30" s="145"/>
      <c r="I30" s="139"/>
      <c r="J30" s="139"/>
      <c r="K30" s="139"/>
      <c r="L30" s="139"/>
      <c r="M30" s="145"/>
      <c r="N30" s="170"/>
      <c r="O30" s="171"/>
    </row>
    <row r="31" spans="6:15" ht="21.75" customHeight="1">
      <c r="F31" s="143"/>
      <c r="G31" s="161"/>
      <c r="H31" s="145"/>
      <c r="I31" s="139"/>
      <c r="J31" s="139"/>
      <c r="K31" s="139"/>
      <c r="L31" s="139"/>
      <c r="M31" s="145"/>
      <c r="N31" s="170"/>
      <c r="O31" s="171"/>
    </row>
    <row r="32" spans="6:15" ht="14.25">
      <c r="F32" s="143"/>
      <c r="G32" s="165"/>
      <c r="H32" s="145"/>
      <c r="I32" s="139"/>
      <c r="J32" s="139"/>
      <c r="K32" s="139"/>
      <c r="L32" s="139"/>
      <c r="M32" s="145"/>
      <c r="N32" s="170"/>
      <c r="O32" s="171"/>
    </row>
    <row r="33" spans="6:15" ht="14.25">
      <c r="F33" s="143"/>
      <c r="G33" s="161"/>
      <c r="H33" s="145"/>
      <c r="I33" s="139"/>
      <c r="J33" s="139"/>
      <c r="K33" s="139"/>
      <c r="L33" s="139"/>
      <c r="M33" s="145"/>
      <c r="N33" s="170"/>
      <c r="O33" s="171"/>
    </row>
    <row r="34" spans="6:15" ht="14.25">
      <c r="F34" s="143"/>
      <c r="G34" s="166"/>
      <c r="H34" s="145"/>
      <c r="I34" s="145"/>
      <c r="J34" s="145"/>
      <c r="K34" s="139"/>
      <c r="L34" s="145"/>
      <c r="M34" s="145"/>
      <c r="N34" s="170"/>
      <c r="O34" s="171"/>
    </row>
    <row r="35" spans="6:15" ht="14.25">
      <c r="F35" s="143"/>
      <c r="G35" s="167"/>
      <c r="H35" s="145"/>
      <c r="I35" s="145"/>
      <c r="J35" s="145"/>
      <c r="K35" s="139"/>
      <c r="L35" s="145"/>
      <c r="M35" s="145"/>
      <c r="N35" s="170"/>
      <c r="O35" s="171"/>
    </row>
    <row r="36" spans="6:15" ht="14.25">
      <c r="F36" s="143"/>
      <c r="G36" s="167"/>
      <c r="H36" s="145"/>
      <c r="I36" s="145"/>
      <c r="J36" s="145"/>
      <c r="K36" s="139"/>
      <c r="L36" s="145"/>
      <c r="M36" s="145"/>
      <c r="N36" s="170"/>
      <c r="O36" s="171"/>
    </row>
    <row r="37" spans="6:15" ht="14.25">
      <c r="F37" s="143"/>
      <c r="G37" s="167"/>
      <c r="H37" s="145"/>
      <c r="I37" s="145"/>
      <c r="J37" s="145"/>
      <c r="K37" s="139"/>
      <c r="L37" s="145"/>
      <c r="M37" s="145"/>
      <c r="N37" s="170"/>
      <c r="O37" s="171"/>
    </row>
    <row r="38" spans="6:15" ht="14.25">
      <c r="F38" s="143"/>
      <c r="G38" s="167"/>
      <c r="H38" s="145"/>
      <c r="I38" s="145"/>
      <c r="J38" s="145"/>
      <c r="K38" s="139"/>
      <c r="L38" s="145"/>
      <c r="M38" s="145"/>
      <c r="N38" s="170"/>
      <c r="O38" s="171"/>
    </row>
    <row r="39" spans="6:15" ht="14.25">
      <c r="F39" s="143"/>
      <c r="G39" s="168"/>
      <c r="H39" s="145"/>
      <c r="I39" s="145"/>
      <c r="J39" s="145"/>
      <c r="K39" s="139"/>
      <c r="L39" s="145"/>
      <c r="M39" s="145"/>
      <c r="N39" s="170"/>
      <c r="O39" s="171"/>
    </row>
    <row r="40" spans="6:15" ht="14.25">
      <c r="F40" s="143"/>
      <c r="G40" s="169"/>
      <c r="H40" s="145"/>
      <c r="I40" s="145"/>
      <c r="J40" s="145"/>
      <c r="K40" s="139"/>
      <c r="L40" s="145"/>
      <c r="M40" s="145"/>
      <c r="N40" s="170"/>
      <c r="O40" s="171"/>
    </row>
    <row r="41" spans="6:15" ht="14.25">
      <c r="F41" s="143"/>
      <c r="G41" s="169"/>
      <c r="H41" s="145"/>
      <c r="I41" s="145"/>
      <c r="J41" s="145"/>
      <c r="K41" s="139"/>
      <c r="L41" s="145"/>
      <c r="M41" s="145"/>
      <c r="N41" s="170"/>
      <c r="O41" s="171"/>
    </row>
    <row r="42" spans="6:15" ht="14.25">
      <c r="F42" s="143"/>
      <c r="G42" s="169"/>
      <c r="H42" s="145"/>
      <c r="I42" s="145"/>
      <c r="J42" s="145"/>
      <c r="K42" s="139"/>
      <c r="L42" s="145"/>
      <c r="M42" s="145"/>
      <c r="N42" s="170"/>
      <c r="O42" s="171"/>
    </row>
    <row r="43" spans="6:15" ht="14.25">
      <c r="F43" s="143"/>
      <c r="G43" s="169"/>
      <c r="H43" s="145"/>
      <c r="I43" s="145"/>
      <c r="J43" s="145"/>
      <c r="K43" s="145"/>
      <c r="L43" s="145"/>
      <c r="M43" s="145"/>
      <c r="N43" s="170"/>
      <c r="O43" s="171"/>
    </row>
    <row r="44" spans="6:15" ht="14.25">
      <c r="F44" s="143"/>
      <c r="G44" s="169"/>
      <c r="H44" s="145"/>
      <c r="I44" s="145"/>
      <c r="J44" s="145"/>
      <c r="K44" s="145"/>
      <c r="L44" s="145"/>
      <c r="M44" s="145"/>
      <c r="N44" s="170"/>
      <c r="O44" s="171"/>
    </row>
    <row r="45" spans="6:15" ht="14.25">
      <c r="F45" s="143"/>
      <c r="G45" s="169"/>
      <c r="H45" s="145"/>
      <c r="I45" s="145"/>
      <c r="J45" s="145"/>
      <c r="K45" s="145"/>
      <c r="L45" s="145"/>
      <c r="M45" s="145"/>
      <c r="N45" s="170"/>
      <c r="O45" s="171"/>
    </row>
    <row r="46" spans="6:15" ht="14.25">
      <c r="F46" s="143"/>
      <c r="G46" s="143"/>
      <c r="H46" s="143"/>
      <c r="I46" s="143"/>
      <c r="J46" s="143"/>
      <c r="K46" s="143"/>
      <c r="L46" s="143"/>
      <c r="M46" s="143"/>
      <c r="N46" s="143"/>
      <c r="O46" s="143"/>
    </row>
    <row r="47" spans="6:15" ht="14.25">
      <c r="F47" s="143"/>
      <c r="G47" s="143"/>
      <c r="H47" s="143"/>
      <c r="I47" s="143"/>
      <c r="J47" s="143"/>
      <c r="K47" s="143"/>
      <c r="L47" s="143"/>
      <c r="M47" s="143"/>
      <c r="N47" s="143"/>
      <c r="O47" s="143"/>
    </row>
    <row r="48" spans="6:15" ht="14.25">
      <c r="F48" s="143"/>
      <c r="G48" s="143"/>
      <c r="H48" s="143"/>
      <c r="I48" s="143"/>
      <c r="J48" s="143"/>
      <c r="K48" s="143"/>
      <c r="L48" s="143"/>
      <c r="M48" s="143"/>
      <c r="N48" s="143"/>
      <c r="O48" s="143"/>
    </row>
    <row r="49" spans="6:15" ht="14.25">
      <c r="F49" s="143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6:15" ht="14.25">
      <c r="F50" s="143"/>
      <c r="G50" s="143"/>
      <c r="H50" s="143"/>
      <c r="I50" s="143"/>
      <c r="J50" s="143"/>
      <c r="K50" s="143"/>
      <c r="L50" s="143"/>
      <c r="M50" s="143"/>
      <c r="N50" s="143"/>
      <c r="O50" s="143"/>
    </row>
    <row r="51" spans="6:15" ht="14.25">
      <c r="F51" s="143"/>
      <c r="G51" s="143"/>
      <c r="H51" s="143"/>
      <c r="I51" s="143"/>
      <c r="J51" s="143"/>
      <c r="K51" s="143"/>
      <c r="L51" s="143"/>
      <c r="M51" s="143"/>
      <c r="N51" s="143"/>
      <c r="O51" s="143"/>
    </row>
    <row r="52" spans="6:15" ht="14.25">
      <c r="F52" s="143"/>
      <c r="G52" s="143"/>
      <c r="H52" s="143"/>
      <c r="I52" s="143"/>
      <c r="J52" s="143"/>
      <c r="K52" s="143"/>
      <c r="L52" s="143"/>
      <c r="M52" s="143"/>
      <c r="N52" s="143"/>
      <c r="O52" s="143"/>
    </row>
  </sheetData>
  <sheetProtection/>
  <mergeCells count="3">
    <mergeCell ref="A1:C1"/>
    <mergeCell ref="A2:C2"/>
    <mergeCell ref="A26:C2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"/>
  <sheetViews>
    <sheetView zoomScaleSheetLayoutView="100" workbookViewId="0" topLeftCell="A1">
      <selection activeCell="J8" sqref="J8"/>
    </sheetView>
  </sheetViews>
  <sheetFormatPr defaultColWidth="9.00390625" defaultRowHeight="14.25"/>
  <cols>
    <col min="1" max="1" width="9.00390625" style="284" customWidth="1"/>
    <col min="2" max="2" width="11.50390625" style="284" customWidth="1"/>
    <col min="3" max="16384" width="9.00390625" style="284" customWidth="1"/>
  </cols>
  <sheetData>
    <row r="1" ht="33" customHeight="1"/>
    <row r="2" spans="1:4" s="4" customFormat="1" ht="22.5" customHeight="1">
      <c r="A2" s="424" t="s">
        <v>6</v>
      </c>
      <c r="B2" s="424"/>
      <c r="C2" s="424"/>
      <c r="D2" s="424"/>
    </row>
    <row r="3" spans="1:4" s="4" customFormat="1" ht="22.5" customHeight="1">
      <c r="A3" s="424"/>
      <c r="B3" s="424"/>
      <c r="C3" s="424"/>
      <c r="D3" s="424"/>
    </row>
    <row r="4" spans="1:4" s="4" customFormat="1" ht="26.25" customHeight="1">
      <c r="A4" s="424" t="s">
        <v>7</v>
      </c>
      <c r="B4" s="424"/>
      <c r="C4" s="424"/>
      <c r="D4" s="424"/>
    </row>
    <row r="5" ht="54" customHeight="1"/>
    <row r="6" spans="1:4" s="423" customFormat="1" ht="15" customHeight="1">
      <c r="A6" s="284"/>
      <c r="B6" s="425" t="s">
        <v>8</v>
      </c>
      <c r="C6" s="426" t="s">
        <v>9</v>
      </c>
      <c r="D6" s="426"/>
    </row>
    <row r="7" spans="1:4" s="423" customFormat="1" ht="15" customHeight="1">
      <c r="A7" s="284"/>
      <c r="B7" s="425"/>
      <c r="C7" s="426"/>
      <c r="D7" s="426"/>
    </row>
    <row r="8" spans="1:5" s="423" customFormat="1" ht="18.75" customHeight="1">
      <c r="A8" s="284"/>
      <c r="B8" s="425" t="s">
        <v>10</v>
      </c>
      <c r="C8" s="427" t="s">
        <v>11</v>
      </c>
      <c r="D8" s="426"/>
      <c r="E8" s="426"/>
    </row>
    <row r="9" spans="1:4" s="423" customFormat="1" ht="15" customHeight="1">
      <c r="A9" s="284"/>
      <c r="B9" s="426"/>
      <c r="C9" s="426"/>
      <c r="D9" s="426"/>
    </row>
    <row r="10" spans="1:6" s="423" customFormat="1" ht="18.75" customHeight="1">
      <c r="A10" s="284"/>
      <c r="B10" s="425" t="s">
        <v>12</v>
      </c>
      <c r="C10" s="427" t="s">
        <v>13</v>
      </c>
      <c r="D10" s="427" t="s">
        <v>14</v>
      </c>
      <c r="E10" s="427" t="s">
        <v>15</v>
      </c>
      <c r="F10" s="428" t="s">
        <v>16</v>
      </c>
    </row>
    <row r="11" s="423" customFormat="1" ht="15" customHeight="1">
      <c r="D11" s="429"/>
    </row>
    <row r="12" spans="3:4" s="423" customFormat="1" ht="18" customHeight="1">
      <c r="C12" s="430"/>
      <c r="D12" s="429"/>
    </row>
    <row r="15" ht="18" customHeight="1"/>
    <row r="16" spans="1:4" ht="16.5" customHeight="1">
      <c r="A16" s="431" t="s">
        <v>17</v>
      </c>
      <c r="B16" s="431"/>
      <c r="C16" s="431"/>
      <c r="D16" s="431"/>
    </row>
    <row r="17" spans="1:4" ht="16.5" customHeight="1">
      <c r="A17" s="429" t="s">
        <v>18</v>
      </c>
      <c r="B17" s="429"/>
      <c r="C17" s="429"/>
      <c r="D17" s="429"/>
    </row>
    <row r="18" spans="1:4" ht="16.5" customHeight="1">
      <c r="A18" s="432" t="s">
        <v>19</v>
      </c>
      <c r="B18" s="429"/>
      <c r="C18" s="429"/>
      <c r="D18" s="429"/>
    </row>
    <row r="19" spans="1:4" ht="16.5" customHeight="1">
      <c r="A19" s="432" t="s">
        <v>20</v>
      </c>
      <c r="B19" s="429"/>
      <c r="C19" s="429"/>
      <c r="D19" s="429"/>
    </row>
    <row r="20" spans="1:4" ht="16.5" customHeight="1">
      <c r="A20" s="432" t="s">
        <v>21</v>
      </c>
      <c r="B20" s="429"/>
      <c r="C20" s="429"/>
      <c r="D20" s="429"/>
    </row>
    <row r="21" spans="1:4" ht="16.5" customHeight="1">
      <c r="A21" s="429"/>
      <c r="B21" s="429"/>
      <c r="C21" s="429"/>
      <c r="D21" s="429"/>
    </row>
    <row r="22" spans="1:4" ht="15.75" customHeight="1">
      <c r="A22" s="4"/>
      <c r="B22" s="4"/>
      <c r="C22" s="4"/>
      <c r="D22" s="4"/>
    </row>
  </sheetData>
  <sheetProtection/>
  <mergeCells count="8">
    <mergeCell ref="A2:D2"/>
    <mergeCell ref="A4:D4"/>
    <mergeCell ref="A16:D16"/>
    <mergeCell ref="A17:D17"/>
    <mergeCell ref="A18:D18"/>
    <mergeCell ref="A19:D19"/>
    <mergeCell ref="A20:D20"/>
    <mergeCell ref="A21:D21"/>
  </mergeCells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95"/>
  <sheetViews>
    <sheetView tabSelected="1" zoomScaleSheetLayoutView="100" workbookViewId="0" topLeftCell="A97">
      <selection activeCell="D61" sqref="D61:E63"/>
    </sheetView>
  </sheetViews>
  <sheetFormatPr defaultColWidth="9.00390625" defaultRowHeight="14.25"/>
  <cols>
    <col min="1" max="1" width="14.75390625" style="2" customWidth="1"/>
    <col min="2" max="2" width="14.00390625" style="3" customWidth="1"/>
    <col min="3" max="3" width="11.75390625" style="3" customWidth="1"/>
    <col min="4" max="4" width="13.375" style="4" customWidth="1"/>
    <col min="5" max="5" width="11.25390625" style="5" customWidth="1"/>
    <col min="6" max="6" width="11.75390625" style="6" customWidth="1"/>
    <col min="7" max="7" width="11.625" style="4" customWidth="1"/>
    <col min="8" max="8" width="12.125" style="4" customWidth="1"/>
    <col min="9" max="9" width="12.00390625" style="4" customWidth="1"/>
    <col min="10" max="10" width="9.25390625" style="4" bestFit="1" customWidth="1"/>
    <col min="11" max="16384" width="9.00390625" style="4" customWidth="1"/>
  </cols>
  <sheetData>
    <row r="1" spans="1:7" ht="34.5" customHeight="1">
      <c r="A1" s="7" t="s">
        <v>381</v>
      </c>
      <c r="B1" s="7"/>
      <c r="C1" s="7"/>
      <c r="D1" s="7"/>
      <c r="E1" s="7"/>
      <c r="F1" s="8"/>
      <c r="G1" s="9"/>
    </row>
    <row r="2" spans="1:7" ht="30.75" customHeight="1">
      <c r="A2" s="10"/>
      <c r="B2" s="10"/>
      <c r="C2" s="10"/>
      <c r="D2" s="11" t="s">
        <v>293</v>
      </c>
      <c r="E2" s="11"/>
      <c r="F2" s="8"/>
      <c r="G2" s="9"/>
    </row>
    <row r="3" spans="1:6" ht="34.5" customHeight="1">
      <c r="A3" s="12"/>
      <c r="B3" s="13" t="s">
        <v>382</v>
      </c>
      <c r="C3" s="14" t="s">
        <v>383</v>
      </c>
      <c r="D3" s="14" t="s">
        <v>384</v>
      </c>
      <c r="E3" s="14" t="s">
        <v>385</v>
      </c>
      <c r="F3" s="4"/>
    </row>
    <row r="4" spans="1:6" ht="34.5" customHeight="1">
      <c r="A4" s="15"/>
      <c r="B4" s="16" t="s">
        <v>386</v>
      </c>
      <c r="C4" s="17"/>
      <c r="D4" s="17"/>
      <c r="E4" s="17"/>
      <c r="F4" s="4"/>
    </row>
    <row r="5" spans="1:6" ht="34.5" customHeight="1">
      <c r="A5" s="18" t="s">
        <v>387</v>
      </c>
      <c r="B5" s="19">
        <v>8.3</v>
      </c>
      <c r="C5" s="19">
        <v>3.1</v>
      </c>
      <c r="D5" s="20">
        <v>7</v>
      </c>
      <c r="E5" s="21">
        <v>10.6</v>
      </c>
      <c r="F5" s="4"/>
    </row>
    <row r="6" spans="1:6" ht="34.5" customHeight="1">
      <c r="A6" s="22" t="s">
        <v>388</v>
      </c>
      <c r="B6" s="23">
        <v>8.3</v>
      </c>
      <c r="C6" s="23">
        <v>3.1</v>
      </c>
      <c r="D6" s="24">
        <v>5.1</v>
      </c>
      <c r="E6" s="25">
        <v>12</v>
      </c>
      <c r="F6" s="4"/>
    </row>
    <row r="7" spans="1:6" ht="34.5" customHeight="1">
      <c r="A7" s="22" t="s">
        <v>389</v>
      </c>
      <c r="B7" s="23">
        <v>8.5</v>
      </c>
      <c r="C7" s="23">
        <v>2.9</v>
      </c>
      <c r="D7" s="24">
        <v>7.3</v>
      </c>
      <c r="E7" s="26">
        <v>9.7</v>
      </c>
      <c r="F7" s="4"/>
    </row>
    <row r="8" spans="1:6" ht="34.5" customHeight="1">
      <c r="A8" s="22" t="s">
        <v>390</v>
      </c>
      <c r="B8" s="23">
        <v>9</v>
      </c>
      <c r="C8" s="23">
        <v>3.3</v>
      </c>
      <c r="D8" s="24">
        <v>6.3</v>
      </c>
      <c r="E8" s="25">
        <v>9.8</v>
      </c>
      <c r="F8" s="4"/>
    </row>
    <row r="9" spans="1:6" ht="34.5" customHeight="1">
      <c r="A9" s="22" t="s">
        <v>391</v>
      </c>
      <c r="B9" s="23">
        <v>8.7</v>
      </c>
      <c r="C9" s="23">
        <v>3.2</v>
      </c>
      <c r="D9" s="24">
        <v>8.8</v>
      </c>
      <c r="E9" s="25">
        <v>8.9</v>
      </c>
      <c r="F9" s="4"/>
    </row>
    <row r="10" spans="1:6" ht="34.5" customHeight="1">
      <c r="A10" s="22" t="s">
        <v>392</v>
      </c>
      <c r="B10" s="23">
        <v>8.9</v>
      </c>
      <c r="C10" s="23">
        <v>3.4</v>
      </c>
      <c r="D10" s="24">
        <v>4.9</v>
      </c>
      <c r="E10" s="25">
        <v>9.7</v>
      </c>
      <c r="F10" s="4"/>
    </row>
    <row r="11" spans="1:6" ht="34.5" customHeight="1">
      <c r="A11" s="22" t="s">
        <v>393</v>
      </c>
      <c r="B11" s="23">
        <v>8.4</v>
      </c>
      <c r="C11" s="23">
        <v>3</v>
      </c>
      <c r="D11" s="24">
        <v>7.1</v>
      </c>
      <c r="E11" s="25">
        <v>11.5</v>
      </c>
      <c r="F11" s="4"/>
    </row>
    <row r="12" spans="1:6" ht="34.5" customHeight="1">
      <c r="A12" s="22" t="s">
        <v>394</v>
      </c>
      <c r="B12" s="23">
        <v>8</v>
      </c>
      <c r="C12" s="23">
        <v>2.9</v>
      </c>
      <c r="D12" s="24">
        <v>5.9</v>
      </c>
      <c r="E12" s="25">
        <v>12.8</v>
      </c>
      <c r="F12" s="4"/>
    </row>
    <row r="13" spans="1:6" ht="34.5" customHeight="1">
      <c r="A13" s="22" t="s">
        <v>395</v>
      </c>
      <c r="B13" s="23">
        <v>8.3</v>
      </c>
      <c r="C13" s="23">
        <v>3.3</v>
      </c>
      <c r="D13" s="24">
        <v>6.1</v>
      </c>
      <c r="E13" s="25">
        <v>10.9</v>
      </c>
      <c r="F13" s="4"/>
    </row>
    <row r="14" spans="1:6" ht="34.5" customHeight="1">
      <c r="A14" s="22" t="s">
        <v>396</v>
      </c>
      <c r="B14" s="23">
        <v>8.2</v>
      </c>
      <c r="C14" s="23">
        <v>3.2</v>
      </c>
      <c r="D14" s="24">
        <v>8.1</v>
      </c>
      <c r="E14" s="25">
        <v>9.4</v>
      </c>
      <c r="F14" s="4"/>
    </row>
    <row r="15" spans="1:6" ht="34.5" customHeight="1">
      <c r="A15" s="27" t="s">
        <v>397</v>
      </c>
      <c r="B15" s="23">
        <v>8.8</v>
      </c>
      <c r="C15" s="28">
        <v>2.5</v>
      </c>
      <c r="D15" s="24">
        <v>7.9</v>
      </c>
      <c r="E15" s="29">
        <v>11.6</v>
      </c>
      <c r="F15" s="4"/>
    </row>
    <row r="16" spans="1:6" ht="34.5" customHeight="1">
      <c r="A16" s="27" t="s">
        <v>398</v>
      </c>
      <c r="B16" s="23">
        <v>8.1</v>
      </c>
      <c r="C16" s="28">
        <v>3.4</v>
      </c>
      <c r="D16" s="24">
        <v>7</v>
      </c>
      <c r="E16" s="29">
        <v>9.8</v>
      </c>
      <c r="F16" s="4"/>
    </row>
    <row r="17" spans="1:6" ht="34.5" customHeight="1">
      <c r="A17" s="27" t="s">
        <v>399</v>
      </c>
      <c r="B17" s="23">
        <v>8.6</v>
      </c>
      <c r="C17" s="28">
        <v>3.3</v>
      </c>
      <c r="D17" s="24">
        <v>8.2</v>
      </c>
      <c r="E17" s="29">
        <v>10.5</v>
      </c>
      <c r="F17" s="4"/>
    </row>
    <row r="18" spans="1:6" ht="34.5" customHeight="1">
      <c r="A18" s="27" t="s">
        <v>400</v>
      </c>
      <c r="B18" s="23">
        <v>8.6</v>
      </c>
      <c r="C18" s="30" t="s">
        <v>68</v>
      </c>
      <c r="D18" s="31">
        <v>6.4</v>
      </c>
      <c r="E18" s="29">
        <v>9.5</v>
      </c>
      <c r="F18" s="4"/>
    </row>
    <row r="19" spans="1:6" ht="34.5" customHeight="1">
      <c r="A19" s="27" t="s">
        <v>401</v>
      </c>
      <c r="B19" s="23">
        <v>7.9</v>
      </c>
      <c r="C19" s="28" t="s">
        <v>68</v>
      </c>
      <c r="D19" s="24">
        <v>9.7</v>
      </c>
      <c r="E19" s="29">
        <v>-4.5</v>
      </c>
      <c r="F19" s="4"/>
    </row>
    <row r="20" spans="1:6" ht="34.5" customHeight="1">
      <c r="A20" s="32" t="s">
        <v>402</v>
      </c>
      <c r="B20" s="33">
        <v>9.4</v>
      </c>
      <c r="C20" s="34" t="s">
        <v>68</v>
      </c>
      <c r="D20" s="35">
        <v>9.9</v>
      </c>
      <c r="E20" s="36">
        <v>2.6</v>
      </c>
      <c r="F20" s="4"/>
    </row>
    <row r="21" spans="1:7" ht="28.5" customHeight="1">
      <c r="A21" s="37"/>
      <c r="D21" s="9"/>
      <c r="E21" s="38"/>
      <c r="F21" s="39"/>
      <c r="G21" s="38"/>
    </row>
    <row r="22" spans="1:7" ht="34.5" customHeight="1">
      <c r="A22" s="7"/>
      <c r="B22" s="7"/>
      <c r="C22" s="7"/>
      <c r="D22" s="9"/>
      <c r="E22" s="40"/>
      <c r="F22" s="8"/>
      <c r="G22" s="9"/>
    </row>
    <row r="23" spans="1:4" ht="34.5" customHeight="1">
      <c r="A23" s="7" t="s">
        <v>403</v>
      </c>
      <c r="B23" s="7"/>
      <c r="C23" s="7"/>
      <c r="D23" s="9"/>
    </row>
    <row r="24" spans="1:6" ht="34.5" customHeight="1">
      <c r="A24" s="41" t="s">
        <v>404</v>
      </c>
      <c r="B24" s="41"/>
      <c r="C24" s="41"/>
      <c r="D24" s="6"/>
      <c r="E24" s="4"/>
      <c r="F24" s="4"/>
    </row>
    <row r="25" spans="1:6" ht="34.5" customHeight="1">
      <c r="A25" s="42"/>
      <c r="B25" s="43" t="s">
        <v>405</v>
      </c>
      <c r="C25" s="44"/>
      <c r="D25" s="6"/>
      <c r="E25" s="4"/>
      <c r="F25" s="4"/>
    </row>
    <row r="26" spans="1:6" ht="34.5" customHeight="1">
      <c r="A26" s="45"/>
      <c r="B26" s="46" t="s">
        <v>406</v>
      </c>
      <c r="C26" s="46" t="s">
        <v>386</v>
      </c>
      <c r="D26" s="6"/>
      <c r="E26" s="4"/>
      <c r="F26" s="4"/>
    </row>
    <row r="27" spans="1:6" ht="34.5" customHeight="1">
      <c r="A27" s="47" t="s">
        <v>387</v>
      </c>
      <c r="B27" s="48">
        <v>9.9</v>
      </c>
      <c r="C27" s="49">
        <v>7.7</v>
      </c>
      <c r="D27" s="6"/>
      <c r="E27" s="4"/>
      <c r="F27" s="4"/>
    </row>
    <row r="28" spans="1:6" ht="34.5" customHeight="1">
      <c r="A28" s="50" t="s">
        <v>388</v>
      </c>
      <c r="B28" s="51">
        <v>8.4</v>
      </c>
      <c r="C28" s="49">
        <v>8.4</v>
      </c>
      <c r="D28" s="6"/>
      <c r="E28" s="4"/>
      <c r="F28" s="4"/>
    </row>
    <row r="29" spans="1:6" ht="34.5" customHeight="1">
      <c r="A29" s="50" t="s">
        <v>389</v>
      </c>
      <c r="B29" s="51">
        <v>7.8</v>
      </c>
      <c r="C29" s="49">
        <v>7.8</v>
      </c>
      <c r="D29" s="6"/>
      <c r="E29" s="4"/>
      <c r="F29" s="4"/>
    </row>
    <row r="30" spans="1:6" ht="34.5" customHeight="1">
      <c r="A30" s="50" t="s">
        <v>390</v>
      </c>
      <c r="B30" s="51">
        <v>8</v>
      </c>
      <c r="C30" s="49">
        <v>8</v>
      </c>
      <c r="D30" s="6"/>
      <c r="E30" s="4"/>
      <c r="F30" s="4"/>
    </row>
    <row r="31" spans="1:6" ht="34.5" customHeight="1">
      <c r="A31" s="50" t="s">
        <v>391</v>
      </c>
      <c r="B31" s="51">
        <v>9.6</v>
      </c>
      <c r="C31" s="49">
        <v>9.6</v>
      </c>
      <c r="D31" s="6"/>
      <c r="E31" s="4"/>
      <c r="F31" s="4"/>
    </row>
    <row r="32" spans="1:6" ht="34.5" customHeight="1">
      <c r="A32" s="50" t="s">
        <v>392</v>
      </c>
      <c r="B32" s="51">
        <v>6.5</v>
      </c>
      <c r="C32" s="49">
        <v>4.2</v>
      </c>
      <c r="D32" s="6"/>
      <c r="E32" s="4"/>
      <c r="F32" s="4"/>
    </row>
    <row r="33" spans="1:6" ht="34.5" customHeight="1">
      <c r="A33" s="50" t="s">
        <v>393</v>
      </c>
      <c r="B33" s="51">
        <v>7.7</v>
      </c>
      <c r="C33" s="49">
        <v>7.3</v>
      </c>
      <c r="D33" s="6"/>
      <c r="E33" s="4"/>
      <c r="F33" s="4"/>
    </row>
    <row r="34" spans="1:6" ht="34.5" customHeight="1">
      <c r="A34" s="50" t="s">
        <v>394</v>
      </c>
      <c r="B34" s="51">
        <v>6.7</v>
      </c>
      <c r="C34" s="49">
        <v>6.5</v>
      </c>
      <c r="D34" s="6"/>
      <c r="E34" s="4"/>
      <c r="F34" s="4"/>
    </row>
    <row r="35" spans="1:6" ht="34.5" customHeight="1">
      <c r="A35" s="50" t="s">
        <v>395</v>
      </c>
      <c r="B35" s="51">
        <v>6.5</v>
      </c>
      <c r="C35" s="49">
        <v>6.4</v>
      </c>
      <c r="D35" s="6"/>
      <c r="E35" s="4"/>
      <c r="F35" s="4"/>
    </row>
    <row r="36" spans="1:6" ht="34.5" customHeight="1">
      <c r="A36" s="50" t="s">
        <v>396</v>
      </c>
      <c r="B36" s="51">
        <v>9.2</v>
      </c>
      <c r="C36" s="49">
        <v>8.4</v>
      </c>
      <c r="D36" s="6"/>
      <c r="E36" s="4"/>
      <c r="F36" s="4"/>
    </row>
    <row r="37" spans="1:6" ht="34.5" customHeight="1">
      <c r="A37" s="50" t="s">
        <v>397</v>
      </c>
      <c r="B37" s="51">
        <v>9</v>
      </c>
      <c r="C37" s="49">
        <v>8.3</v>
      </c>
      <c r="D37" s="6"/>
      <c r="E37" s="4"/>
      <c r="F37" s="4"/>
    </row>
    <row r="38" spans="1:6" ht="34.5" customHeight="1">
      <c r="A38" s="50" t="s">
        <v>398</v>
      </c>
      <c r="B38" s="51">
        <v>7.6</v>
      </c>
      <c r="C38" s="49">
        <v>7.2</v>
      </c>
      <c r="D38" s="6"/>
      <c r="E38" s="4"/>
      <c r="F38" s="4"/>
    </row>
    <row r="39" spans="1:6" ht="34.5" customHeight="1">
      <c r="A39" s="52" t="s">
        <v>399</v>
      </c>
      <c r="B39" s="51">
        <v>9.5</v>
      </c>
      <c r="C39" s="49">
        <v>8.5</v>
      </c>
      <c r="E39" s="4"/>
      <c r="F39" s="4"/>
    </row>
    <row r="40" spans="1:6" ht="34.5" customHeight="1">
      <c r="A40" s="53" t="s">
        <v>400</v>
      </c>
      <c r="B40" s="54">
        <v>7.7</v>
      </c>
      <c r="C40" s="55">
        <v>7.7</v>
      </c>
      <c r="E40" s="4"/>
      <c r="F40" s="4"/>
    </row>
    <row r="41" spans="1:6" ht="30.75" customHeight="1">
      <c r="A41" s="56" t="s">
        <v>401</v>
      </c>
      <c r="B41" s="54">
        <v>12.2</v>
      </c>
      <c r="C41" s="55">
        <v>9.7</v>
      </c>
      <c r="E41" s="4"/>
      <c r="F41" s="4"/>
    </row>
    <row r="42" spans="1:3" ht="34.5" customHeight="1">
      <c r="A42" s="57" t="s">
        <v>402</v>
      </c>
      <c r="B42" s="58">
        <v>9.9</v>
      </c>
      <c r="C42" s="59">
        <v>9.9</v>
      </c>
    </row>
    <row r="43" spans="1:3" ht="34.5" customHeight="1">
      <c r="A43" s="60"/>
      <c r="B43" s="61"/>
      <c r="C43" s="61"/>
    </row>
    <row r="44" spans="1:5" ht="34.5" customHeight="1">
      <c r="A44" s="7" t="s">
        <v>407</v>
      </c>
      <c r="B44" s="7"/>
      <c r="C44" s="7"/>
      <c r="D44" s="7"/>
      <c r="E44" s="7"/>
    </row>
    <row r="45" spans="1:6" s="1" customFormat="1" ht="34.5" customHeight="1">
      <c r="A45" s="10" t="s">
        <v>404</v>
      </c>
      <c r="B45" s="10"/>
      <c r="C45" s="10"/>
      <c r="D45" s="10"/>
      <c r="E45" s="10"/>
      <c r="F45" s="62"/>
    </row>
    <row r="46" spans="1:5" ht="34.5" customHeight="1">
      <c r="A46" s="63"/>
      <c r="B46" s="64" t="s">
        <v>79</v>
      </c>
      <c r="C46" s="65"/>
      <c r="D46" s="66" t="s">
        <v>361</v>
      </c>
      <c r="E46" s="67"/>
    </row>
    <row r="47" spans="1:5" ht="34.5" customHeight="1">
      <c r="A47" s="68"/>
      <c r="B47" s="69" t="s">
        <v>65</v>
      </c>
      <c r="C47" s="70" t="s">
        <v>66</v>
      </c>
      <c r="D47" s="69" t="s">
        <v>65</v>
      </c>
      <c r="E47" s="71" t="s">
        <v>66</v>
      </c>
    </row>
    <row r="48" spans="1:5" ht="34.5" customHeight="1">
      <c r="A48" s="18" t="s">
        <v>387</v>
      </c>
      <c r="B48" s="72">
        <v>264.6919</v>
      </c>
      <c r="C48" s="73">
        <v>5.03079992508341</v>
      </c>
      <c r="D48" s="74">
        <v>161.3483</v>
      </c>
      <c r="E48" s="75">
        <v>-0.65383824414969</v>
      </c>
    </row>
    <row r="49" spans="1:5" ht="34.5" customHeight="1">
      <c r="A49" s="22" t="s">
        <v>388</v>
      </c>
      <c r="B49" s="76">
        <v>13.6633</v>
      </c>
      <c r="C49" s="24">
        <v>7.92837056463079</v>
      </c>
      <c r="D49" s="77">
        <v>2.8778</v>
      </c>
      <c r="E49" s="75">
        <v>7.42869941764969</v>
      </c>
    </row>
    <row r="50" spans="1:6" ht="34.5" customHeight="1">
      <c r="A50" s="22" t="s">
        <v>389</v>
      </c>
      <c r="B50" s="76">
        <v>19.0688</v>
      </c>
      <c r="C50" s="24">
        <v>7.4522576537081</v>
      </c>
      <c r="D50" s="77">
        <v>3.3003</v>
      </c>
      <c r="E50" s="75">
        <v>12.4769954331675</v>
      </c>
      <c r="F50" s="78"/>
    </row>
    <row r="51" spans="1:5" ht="34.5" customHeight="1">
      <c r="A51" s="22" t="s">
        <v>390</v>
      </c>
      <c r="B51" s="76">
        <v>27.8332</v>
      </c>
      <c r="C51" s="24">
        <v>16.7274770807646</v>
      </c>
      <c r="D51" s="77">
        <v>3.3405</v>
      </c>
      <c r="E51" s="75">
        <v>8.21185617103984</v>
      </c>
    </row>
    <row r="52" spans="1:5" ht="34.5" customHeight="1">
      <c r="A52" s="22" t="s">
        <v>391</v>
      </c>
      <c r="B52" s="76">
        <v>27.3058</v>
      </c>
      <c r="C52" s="24">
        <v>27.5977925130491</v>
      </c>
      <c r="D52" s="77">
        <v>4.6406</v>
      </c>
      <c r="E52" s="75">
        <v>23.0080050893283</v>
      </c>
    </row>
    <row r="53" spans="1:5" ht="34.5" customHeight="1">
      <c r="A53" s="22" t="s">
        <v>392</v>
      </c>
      <c r="B53" s="76">
        <v>7.2716</v>
      </c>
      <c r="C53" s="24">
        <v>7.08805207428243</v>
      </c>
      <c r="D53" s="77">
        <v>5.8268</v>
      </c>
      <c r="E53" s="75">
        <v>4.61792588336685</v>
      </c>
    </row>
    <row r="54" spans="1:5" ht="34.5" customHeight="1">
      <c r="A54" s="22" t="s">
        <v>393</v>
      </c>
      <c r="B54" s="76">
        <v>15.1756</v>
      </c>
      <c r="C54" s="24">
        <v>7.07023670935196</v>
      </c>
      <c r="D54" s="77">
        <v>9.4895</v>
      </c>
      <c r="E54" s="75">
        <v>2.18816966929778</v>
      </c>
    </row>
    <row r="55" spans="1:5" ht="34.5" customHeight="1">
      <c r="A55" s="22" t="s">
        <v>394</v>
      </c>
      <c r="B55" s="76">
        <v>18.0358</v>
      </c>
      <c r="C55" s="24">
        <v>15.610397102657</v>
      </c>
      <c r="D55" s="77">
        <v>10.6652</v>
      </c>
      <c r="E55" s="75">
        <v>8.84523141297137</v>
      </c>
    </row>
    <row r="56" spans="1:5" ht="34.5" customHeight="1">
      <c r="A56" s="22" t="s">
        <v>395</v>
      </c>
      <c r="B56" s="76">
        <v>10.2108</v>
      </c>
      <c r="C56" s="24">
        <v>9.86679291570725</v>
      </c>
      <c r="D56" s="77">
        <v>6.7298</v>
      </c>
      <c r="E56" s="75">
        <v>4.91869728575215</v>
      </c>
    </row>
    <row r="57" spans="1:5" ht="34.5" customHeight="1">
      <c r="A57" s="22" t="s">
        <v>396</v>
      </c>
      <c r="B57" s="76">
        <v>12.8115</v>
      </c>
      <c r="C57" s="24">
        <v>0.372926770031103</v>
      </c>
      <c r="D57" s="77">
        <v>7.5209</v>
      </c>
      <c r="E57" s="75">
        <v>-13.4673355270727</v>
      </c>
    </row>
    <row r="58" spans="1:5" ht="34.5" customHeight="1">
      <c r="A58" s="22" t="s">
        <v>397</v>
      </c>
      <c r="B58" s="76">
        <v>13.0092</v>
      </c>
      <c r="C58" s="24">
        <v>13.2850325681842</v>
      </c>
      <c r="D58" s="77">
        <v>8.3136</v>
      </c>
      <c r="E58" s="75">
        <v>8.317698561601</v>
      </c>
    </row>
    <row r="59" spans="1:5" ht="34.5" customHeight="1">
      <c r="A59" s="22" t="s">
        <v>398</v>
      </c>
      <c r="B59" s="76">
        <v>21.9059</v>
      </c>
      <c r="C59" s="24">
        <v>-1.19080374742331</v>
      </c>
      <c r="D59" s="77">
        <v>13.6592</v>
      </c>
      <c r="E59" s="75">
        <v>-6.6318509303184</v>
      </c>
    </row>
    <row r="60" spans="1:5" ht="34.5" customHeight="1">
      <c r="A60" s="22" t="s">
        <v>399</v>
      </c>
      <c r="B60" s="76">
        <v>15.2493</v>
      </c>
      <c r="C60" s="24">
        <v>6.63249608413515</v>
      </c>
      <c r="D60" s="77">
        <v>9.5661</v>
      </c>
      <c r="E60" s="75">
        <v>0.300920586323317</v>
      </c>
    </row>
    <row r="61" spans="1:5" ht="30" customHeight="1">
      <c r="A61" s="22" t="s">
        <v>400</v>
      </c>
      <c r="B61" s="76">
        <v>20.8171</v>
      </c>
      <c r="C61" s="24">
        <v>15.4222759431347</v>
      </c>
      <c r="D61" s="77">
        <v>5.7396</v>
      </c>
      <c r="E61" s="75">
        <v>-1.50836550836551</v>
      </c>
    </row>
    <row r="62" spans="1:5" ht="36.75" customHeight="1">
      <c r="A62" s="22" t="s">
        <v>401</v>
      </c>
      <c r="B62" s="76">
        <v>7.5052</v>
      </c>
      <c r="C62" s="24">
        <v>-61.663567823795</v>
      </c>
      <c r="D62" s="77">
        <v>1.6378</v>
      </c>
      <c r="E62" s="75">
        <v>-88.5643664597574</v>
      </c>
    </row>
    <row r="63" spans="1:5" ht="34.5" customHeight="1">
      <c r="A63" s="79" t="s">
        <v>402</v>
      </c>
      <c r="B63" s="80">
        <v>6.6975</v>
      </c>
      <c r="C63" s="35">
        <v>-4.30092162606273</v>
      </c>
      <c r="D63" s="81">
        <v>2.6028</v>
      </c>
      <c r="E63" s="82">
        <v>-23.5953736863735</v>
      </c>
    </row>
    <row r="64" ht="30.75" customHeight="1">
      <c r="A64" s="83" t="s">
        <v>408</v>
      </c>
    </row>
    <row r="65" ht="34.5" customHeight="1"/>
    <row r="66" spans="1:4" ht="34.5" customHeight="1">
      <c r="A66" s="7" t="s">
        <v>409</v>
      </c>
      <c r="B66" s="7"/>
      <c r="C66" s="7"/>
      <c r="D66" s="7"/>
    </row>
    <row r="67" spans="1:7" ht="30" customHeight="1">
      <c r="A67" s="84" t="s">
        <v>404</v>
      </c>
      <c r="B67" s="84"/>
      <c r="C67" s="84"/>
      <c r="D67" s="84"/>
      <c r="G67" s="6"/>
    </row>
    <row r="68" spans="1:7" ht="37.5" customHeight="1">
      <c r="A68" s="63"/>
      <c r="B68" s="13" t="s">
        <v>220</v>
      </c>
      <c r="C68" s="85" t="s">
        <v>76</v>
      </c>
      <c r="D68" s="86"/>
      <c r="G68" s="6"/>
    </row>
    <row r="69" spans="1:6" ht="30" customHeight="1">
      <c r="A69" s="68"/>
      <c r="B69" s="70" t="s">
        <v>386</v>
      </c>
      <c r="C69" s="70" t="s">
        <v>65</v>
      </c>
      <c r="D69" s="87" t="s">
        <v>66</v>
      </c>
      <c r="E69" s="4"/>
      <c r="F69" s="4"/>
    </row>
    <row r="70" spans="1:11" ht="30" customHeight="1">
      <c r="A70" s="18" t="s">
        <v>387</v>
      </c>
      <c r="B70" s="73">
        <v>10.3</v>
      </c>
      <c r="C70" s="88">
        <v>1327.213233529298</v>
      </c>
      <c r="D70" s="89">
        <v>10.354545633503776</v>
      </c>
      <c r="E70" s="4"/>
      <c r="F70" s="4"/>
      <c r="I70" s="130"/>
      <c r="J70" s="130"/>
      <c r="K70" s="130"/>
    </row>
    <row r="71" spans="1:11" ht="30" customHeight="1">
      <c r="A71" s="22" t="s">
        <v>388</v>
      </c>
      <c r="B71" s="24">
        <v>10.9</v>
      </c>
      <c r="C71" s="90">
        <v>152.70548344510482</v>
      </c>
      <c r="D71" s="91">
        <v>10.250979070505606</v>
      </c>
      <c r="E71" s="4"/>
      <c r="F71" s="4"/>
      <c r="I71" s="130"/>
      <c r="J71" s="130"/>
      <c r="K71" s="130"/>
    </row>
    <row r="72" spans="1:11" ht="30" customHeight="1">
      <c r="A72" s="22" t="s">
        <v>389</v>
      </c>
      <c r="B72" s="24">
        <v>-15.7</v>
      </c>
      <c r="C72" s="90">
        <v>107.72238509680042</v>
      </c>
      <c r="D72" s="91">
        <v>10.351561348791138</v>
      </c>
      <c r="E72" s="4"/>
      <c r="F72" s="4"/>
      <c r="I72" s="130"/>
      <c r="J72" s="130"/>
      <c r="K72" s="130"/>
    </row>
    <row r="73" spans="1:11" ht="30" customHeight="1">
      <c r="A73" s="22" t="s">
        <v>390</v>
      </c>
      <c r="B73" s="24">
        <v>11.4</v>
      </c>
      <c r="C73" s="90">
        <v>115.59729960105945</v>
      </c>
      <c r="D73" s="91">
        <v>10.453173283711026</v>
      </c>
      <c r="E73" s="4"/>
      <c r="F73" s="4"/>
      <c r="I73" s="130"/>
      <c r="J73" s="130"/>
      <c r="K73" s="130"/>
    </row>
    <row r="74" spans="1:11" ht="30" customHeight="1">
      <c r="A74" s="22" t="s">
        <v>391</v>
      </c>
      <c r="B74" s="24">
        <v>10.3</v>
      </c>
      <c r="C74" s="90">
        <v>126.35965132105544</v>
      </c>
      <c r="D74" s="91">
        <v>10.6</v>
      </c>
      <c r="E74" s="4"/>
      <c r="F74" s="4"/>
      <c r="I74" s="130"/>
      <c r="J74" s="130"/>
      <c r="K74" s="130"/>
    </row>
    <row r="75" spans="1:11" ht="30" customHeight="1">
      <c r="A75" s="22" t="s">
        <v>392</v>
      </c>
      <c r="B75" s="24">
        <v>12.6</v>
      </c>
      <c r="C75" s="90">
        <v>29.81592163772043</v>
      </c>
      <c r="D75" s="91">
        <v>10.651263499190144</v>
      </c>
      <c r="E75" s="4"/>
      <c r="F75" s="4"/>
      <c r="I75" s="130"/>
      <c r="J75" s="130"/>
      <c r="K75" s="130"/>
    </row>
    <row r="76" spans="1:11" ht="30" customHeight="1">
      <c r="A76" s="22" t="s">
        <v>393</v>
      </c>
      <c r="B76" s="24">
        <v>11.7</v>
      </c>
      <c r="C76" s="90">
        <v>114.0425612934048</v>
      </c>
      <c r="D76" s="91">
        <v>10.154332103604812</v>
      </c>
      <c r="E76" s="4"/>
      <c r="F76" s="4"/>
      <c r="I76" s="130"/>
      <c r="J76" s="130"/>
      <c r="K76" s="130"/>
    </row>
    <row r="77" spans="1:11" ht="30" customHeight="1">
      <c r="A77" s="22" t="s">
        <v>394</v>
      </c>
      <c r="B77" s="24">
        <v>11.2</v>
      </c>
      <c r="C77" s="90">
        <v>122.48578913828382</v>
      </c>
      <c r="D77" s="91">
        <v>10.250606381348648</v>
      </c>
      <c r="E77" s="4"/>
      <c r="F77" s="4"/>
      <c r="I77" s="130"/>
      <c r="J77" s="130"/>
      <c r="K77" s="130"/>
    </row>
    <row r="78" spans="1:11" ht="30" customHeight="1">
      <c r="A78" s="22" t="s">
        <v>395</v>
      </c>
      <c r="B78" s="24">
        <v>12.6</v>
      </c>
      <c r="C78" s="90">
        <v>36.23178592346385</v>
      </c>
      <c r="D78" s="91">
        <v>10.351005470724782</v>
      </c>
      <c r="E78" s="4"/>
      <c r="F78" s="4"/>
      <c r="I78" s="130"/>
      <c r="J78" s="130"/>
      <c r="K78" s="130"/>
    </row>
    <row r="79" spans="1:11" ht="30" customHeight="1">
      <c r="A79" s="22" t="s">
        <v>396</v>
      </c>
      <c r="B79" s="24">
        <v>8.6</v>
      </c>
      <c r="C79" s="90">
        <v>109.05145180798068</v>
      </c>
      <c r="D79" s="91">
        <v>10.062117204208821</v>
      </c>
      <c r="E79" s="4"/>
      <c r="F79" s="4"/>
      <c r="I79" s="130"/>
      <c r="J79" s="130"/>
      <c r="K79" s="130"/>
    </row>
    <row r="80" spans="1:11" ht="30" customHeight="1">
      <c r="A80" s="22" t="s">
        <v>397</v>
      </c>
      <c r="B80" s="24">
        <v>13.4</v>
      </c>
      <c r="C80" s="90">
        <v>128.8874984649035</v>
      </c>
      <c r="D80" s="91">
        <v>10.453231733675118</v>
      </c>
      <c r="E80" s="4"/>
      <c r="F80" s="4"/>
      <c r="I80" s="130"/>
      <c r="J80" s="130"/>
      <c r="K80" s="130"/>
    </row>
    <row r="81" spans="1:11" ht="30" customHeight="1">
      <c r="A81" s="22" t="s">
        <v>398</v>
      </c>
      <c r="B81" s="24">
        <v>11.1</v>
      </c>
      <c r="C81" s="90">
        <v>155.7105180844373</v>
      </c>
      <c r="D81" s="91">
        <v>10.551531032116612</v>
      </c>
      <c r="E81" s="4"/>
      <c r="F81" s="4"/>
      <c r="I81" s="130"/>
      <c r="J81" s="130"/>
      <c r="K81" s="130"/>
    </row>
    <row r="82" spans="1:11" ht="30" customHeight="1">
      <c r="A82" s="22" t="s">
        <v>399</v>
      </c>
      <c r="B82" s="24">
        <v>8.4</v>
      </c>
      <c r="C82" s="90">
        <v>109.15327166616181</v>
      </c>
      <c r="D82" s="91">
        <v>10.35170596684818</v>
      </c>
      <c r="E82" s="4"/>
      <c r="F82" s="4"/>
      <c r="I82" s="130"/>
      <c r="J82" s="130"/>
      <c r="K82" s="130"/>
    </row>
    <row r="83" spans="1:11" ht="24" customHeight="1">
      <c r="A83" s="22" t="s">
        <v>400</v>
      </c>
      <c r="B83" s="24">
        <v>16.7</v>
      </c>
      <c r="C83" s="90">
        <v>19.449616400326203</v>
      </c>
      <c r="D83" s="91">
        <v>10.254784395814355</v>
      </c>
      <c r="E83" s="4"/>
      <c r="F83" s="4"/>
      <c r="I83" s="130"/>
      <c r="J83" s="130"/>
      <c r="K83" s="130"/>
    </row>
    <row r="84" spans="1:11" ht="25.5" customHeight="1">
      <c r="A84" s="22" t="s">
        <v>401</v>
      </c>
      <c r="B84" s="24">
        <v>16.1</v>
      </c>
      <c r="C84" s="92" t="s">
        <v>68</v>
      </c>
      <c r="D84" s="93" t="s">
        <v>68</v>
      </c>
      <c r="E84" s="4"/>
      <c r="F84" s="4"/>
      <c r="I84" s="130"/>
      <c r="J84" s="130"/>
      <c r="K84" s="130"/>
    </row>
    <row r="85" spans="1:11" ht="27" customHeight="1">
      <c r="A85" s="79" t="s">
        <v>402</v>
      </c>
      <c r="B85" s="35">
        <v>16</v>
      </c>
      <c r="C85" s="94" t="s">
        <v>68</v>
      </c>
      <c r="D85" s="95" t="s">
        <v>68</v>
      </c>
      <c r="E85" s="4"/>
      <c r="F85" s="4"/>
      <c r="I85" s="130"/>
      <c r="J85" s="130"/>
      <c r="K85" s="130"/>
    </row>
    <row r="86" spans="1:4" ht="30.75" customHeight="1">
      <c r="A86" s="96"/>
      <c r="B86" s="96"/>
      <c r="C86" s="96"/>
      <c r="D86" s="96"/>
    </row>
    <row r="87" ht="34.5" customHeight="1"/>
    <row r="88" spans="1:5" ht="34.5" customHeight="1">
      <c r="A88" s="7" t="s">
        <v>410</v>
      </c>
      <c r="B88" s="7"/>
      <c r="C88" s="7"/>
      <c r="D88" s="7"/>
      <c r="E88" s="7"/>
    </row>
    <row r="89" spans="1:5" ht="30" customHeight="1">
      <c r="A89" s="10" t="s">
        <v>411</v>
      </c>
      <c r="B89" s="10"/>
      <c r="C89" s="10"/>
      <c r="D89" s="10"/>
      <c r="E89" s="10"/>
    </row>
    <row r="90" spans="1:7" ht="30" customHeight="1">
      <c r="A90" s="63"/>
      <c r="B90" s="97" t="s">
        <v>412</v>
      </c>
      <c r="C90" s="98"/>
      <c r="D90" s="13" t="s">
        <v>413</v>
      </c>
      <c r="E90" s="13"/>
      <c r="F90" s="13" t="s">
        <v>414</v>
      </c>
      <c r="G90" s="64"/>
    </row>
    <row r="91" spans="1:7" ht="30" customHeight="1">
      <c r="A91" s="99"/>
      <c r="B91" s="69" t="s">
        <v>65</v>
      </c>
      <c r="C91" s="70" t="s">
        <v>66</v>
      </c>
      <c r="D91" s="69" t="s">
        <v>65</v>
      </c>
      <c r="E91" s="70" t="s">
        <v>66</v>
      </c>
      <c r="F91" s="69" t="s">
        <v>65</v>
      </c>
      <c r="G91" s="71" t="s">
        <v>66</v>
      </c>
    </row>
    <row r="92" spans="1:7" ht="30" customHeight="1">
      <c r="A92" s="100" t="s">
        <v>387</v>
      </c>
      <c r="B92" s="101">
        <v>25901.00000277606</v>
      </c>
      <c r="C92" s="102">
        <v>8.590475739250625</v>
      </c>
      <c r="D92" s="103">
        <v>33741.2641362792</v>
      </c>
      <c r="E92" s="104">
        <v>7.799225230729223</v>
      </c>
      <c r="F92" s="103">
        <v>18249.95280435674</v>
      </c>
      <c r="G92" s="105">
        <v>8.301922364918134</v>
      </c>
    </row>
    <row r="93" spans="1:7" ht="30" customHeight="1">
      <c r="A93" s="27" t="s">
        <v>388</v>
      </c>
      <c r="B93" s="106">
        <v>35220.998450837425</v>
      </c>
      <c r="C93" s="107">
        <v>7.799829003263792</v>
      </c>
      <c r="D93" s="108">
        <v>35686.1666374639</v>
      </c>
      <c r="E93" s="109">
        <v>7.800098764650465</v>
      </c>
      <c r="F93" s="108">
        <v>20810</v>
      </c>
      <c r="G93" s="110">
        <v>9</v>
      </c>
    </row>
    <row r="94" spans="1:7" ht="30" customHeight="1">
      <c r="A94" s="27" t="s">
        <v>389</v>
      </c>
      <c r="B94" s="106">
        <v>34728.08448389823</v>
      </c>
      <c r="C94" s="107">
        <v>8.301441470840153</v>
      </c>
      <c r="D94" s="108">
        <v>34728.018760893865</v>
      </c>
      <c r="E94" s="109">
        <v>8.301236510036357</v>
      </c>
      <c r="F94" s="108">
        <v>20851</v>
      </c>
      <c r="G94" s="110">
        <v>9.4</v>
      </c>
    </row>
    <row r="95" spans="1:7" ht="30" customHeight="1">
      <c r="A95" s="27" t="s">
        <v>390</v>
      </c>
      <c r="B95" s="106">
        <v>36586.01129590047</v>
      </c>
      <c r="C95" s="107">
        <v>8.398693481855402</v>
      </c>
      <c r="D95" s="108">
        <v>36586.151184509676</v>
      </c>
      <c r="E95" s="109">
        <v>8.399107950170848</v>
      </c>
      <c r="F95" s="108">
        <v>20904</v>
      </c>
      <c r="G95" s="110">
        <v>9.2</v>
      </c>
    </row>
    <row r="96" spans="1:7" ht="30" customHeight="1">
      <c r="A96" s="27" t="s">
        <v>391</v>
      </c>
      <c r="B96" s="106">
        <v>35548.63046852798</v>
      </c>
      <c r="C96" s="107">
        <v>8.399879126537012</v>
      </c>
      <c r="D96" s="108">
        <v>35681.56941690741</v>
      </c>
      <c r="E96" s="109">
        <v>8.39855213180627</v>
      </c>
      <c r="F96" s="108">
        <v>20831</v>
      </c>
      <c r="G96" s="110">
        <v>9.2</v>
      </c>
    </row>
    <row r="97" spans="1:7" ht="30" customHeight="1">
      <c r="A97" s="27" t="s">
        <v>392</v>
      </c>
      <c r="B97" s="106">
        <v>39422.43451370302</v>
      </c>
      <c r="C97" s="107">
        <v>8.000524244592278</v>
      </c>
      <c r="D97" s="108">
        <v>39774.165128539804</v>
      </c>
      <c r="E97" s="109">
        <v>7.999961893164209</v>
      </c>
      <c r="F97" s="108">
        <v>20787</v>
      </c>
      <c r="G97" s="110">
        <v>9.1</v>
      </c>
    </row>
    <row r="98" spans="1:7" ht="30" customHeight="1">
      <c r="A98" s="27" t="s">
        <v>400</v>
      </c>
      <c r="B98" s="106">
        <v>38112</v>
      </c>
      <c r="C98" s="107">
        <v>7.6</v>
      </c>
      <c r="D98" s="108">
        <v>38112</v>
      </c>
      <c r="E98" s="109">
        <v>7.6</v>
      </c>
      <c r="F98" s="108" t="s">
        <v>415</v>
      </c>
      <c r="G98" s="110" t="s">
        <v>415</v>
      </c>
    </row>
    <row r="99" spans="1:7" ht="30" customHeight="1">
      <c r="A99" s="27" t="s">
        <v>393</v>
      </c>
      <c r="B99" s="106">
        <v>23165.999995533846</v>
      </c>
      <c r="C99" s="107">
        <v>8.898604599505866</v>
      </c>
      <c r="D99" s="108">
        <v>32882.79179588391</v>
      </c>
      <c r="E99" s="109">
        <v>7.200206085908656</v>
      </c>
      <c r="F99" s="108">
        <v>17549.939998910486</v>
      </c>
      <c r="G99" s="110">
        <v>8.397274346016538</v>
      </c>
    </row>
    <row r="100" spans="1:7" ht="30" customHeight="1">
      <c r="A100" s="27" t="s">
        <v>394</v>
      </c>
      <c r="B100" s="106">
        <v>24979.000011577504</v>
      </c>
      <c r="C100" s="107">
        <v>8.538281680049199</v>
      </c>
      <c r="D100" s="108">
        <v>32472.99292065579</v>
      </c>
      <c r="E100" s="109">
        <v>7.500499614530076</v>
      </c>
      <c r="F100" s="108">
        <v>20621.22641283934</v>
      </c>
      <c r="G100" s="110">
        <v>8.401073164098616</v>
      </c>
    </row>
    <row r="101" spans="1:7" ht="30" customHeight="1">
      <c r="A101" s="27" t="s">
        <v>395</v>
      </c>
      <c r="B101" s="106">
        <v>25059.999879388757</v>
      </c>
      <c r="C101" s="107">
        <v>8.687165698186572</v>
      </c>
      <c r="D101" s="108">
        <v>32980.148938408725</v>
      </c>
      <c r="E101" s="109">
        <v>8.001373098763187</v>
      </c>
      <c r="F101" s="108">
        <v>20642.11330207407</v>
      </c>
      <c r="G101" s="110">
        <v>8.1994709847786</v>
      </c>
    </row>
    <row r="102" spans="1:7" ht="30" customHeight="1">
      <c r="A102" s="27" t="s">
        <v>396</v>
      </c>
      <c r="B102" s="106">
        <v>24354.000012845365</v>
      </c>
      <c r="C102" s="107">
        <v>8.3411172316729</v>
      </c>
      <c r="D102" s="108">
        <v>32860.146648218295</v>
      </c>
      <c r="E102" s="109">
        <v>7.401246874793732</v>
      </c>
      <c r="F102" s="108">
        <v>19780.018499603208</v>
      </c>
      <c r="G102" s="110">
        <v>8.0022459673309</v>
      </c>
    </row>
    <row r="103" spans="1:7" ht="30" customHeight="1">
      <c r="A103" s="27" t="s">
        <v>397</v>
      </c>
      <c r="B103" s="106">
        <v>18914.763105093116</v>
      </c>
      <c r="C103" s="107">
        <v>8.843152959763746</v>
      </c>
      <c r="D103" s="108">
        <v>26593.778596304353</v>
      </c>
      <c r="E103" s="109">
        <v>8.298700208214637</v>
      </c>
      <c r="F103" s="108">
        <v>14124.077722156604</v>
      </c>
      <c r="G103" s="110">
        <v>8.60191268362085</v>
      </c>
    </row>
    <row r="104" spans="1:7" ht="30" customHeight="1">
      <c r="A104" s="27" t="s">
        <v>398</v>
      </c>
      <c r="B104" s="106">
        <v>27067.99997697664</v>
      </c>
      <c r="C104" s="107">
        <v>8.185451468940919</v>
      </c>
      <c r="D104" s="108">
        <v>34278.46226174823</v>
      </c>
      <c r="E104" s="109">
        <v>7.300416749850913</v>
      </c>
      <c r="F104" s="108">
        <v>20366.77373269506</v>
      </c>
      <c r="G104" s="110">
        <v>8.099849484147171</v>
      </c>
    </row>
    <row r="105" spans="1:7" ht="30" customHeight="1">
      <c r="A105" s="32" t="s">
        <v>399</v>
      </c>
      <c r="B105" s="111">
        <v>23903.000111447192</v>
      </c>
      <c r="C105" s="112">
        <v>8.261243625911717</v>
      </c>
      <c r="D105" s="113">
        <v>32006.067276521844</v>
      </c>
      <c r="E105" s="114">
        <v>7.498638959248982</v>
      </c>
      <c r="F105" s="113">
        <v>16790.075882552956</v>
      </c>
      <c r="G105" s="115">
        <v>8.897876654865833</v>
      </c>
    </row>
    <row r="106" spans="1:5" ht="15.75" customHeight="1">
      <c r="A106" s="116"/>
      <c r="B106" s="116"/>
      <c r="C106" s="116"/>
      <c r="D106" s="116"/>
      <c r="E106" s="116"/>
    </row>
    <row r="107" spans="1:3" ht="30" customHeight="1">
      <c r="A107" s="117"/>
      <c r="B107" s="117"/>
      <c r="C107" s="117"/>
    </row>
    <row r="108" spans="1:3" ht="30" customHeight="1">
      <c r="A108" s="118"/>
      <c r="B108" s="118"/>
      <c r="C108" s="118"/>
    </row>
    <row r="109" spans="1:3" ht="30" customHeight="1">
      <c r="A109" s="119"/>
      <c r="B109" s="120"/>
      <c r="C109" s="120"/>
    </row>
    <row r="110" spans="1:3" ht="30" customHeight="1">
      <c r="A110" s="119"/>
      <c r="B110" s="121"/>
      <c r="C110" s="121"/>
    </row>
    <row r="111" spans="1:3" ht="30" customHeight="1">
      <c r="A111" s="122"/>
      <c r="B111" s="123"/>
      <c r="C111" s="124"/>
    </row>
    <row r="112" spans="1:3" ht="30" customHeight="1">
      <c r="A112" s="125"/>
      <c r="B112" s="126"/>
      <c r="C112" s="127"/>
    </row>
    <row r="113" spans="1:3" ht="30" customHeight="1">
      <c r="A113" s="125"/>
      <c r="B113" s="126"/>
      <c r="C113" s="127"/>
    </row>
    <row r="114" spans="1:3" ht="30" customHeight="1">
      <c r="A114" s="125"/>
      <c r="B114" s="126"/>
      <c r="C114" s="127"/>
    </row>
    <row r="115" spans="1:3" ht="30" customHeight="1">
      <c r="A115" s="125"/>
      <c r="B115" s="126"/>
      <c r="C115" s="127"/>
    </row>
    <row r="116" spans="1:3" ht="30" customHeight="1">
      <c r="A116" s="125"/>
      <c r="B116" s="126"/>
      <c r="C116" s="127"/>
    </row>
    <row r="117" spans="1:3" ht="30" customHeight="1">
      <c r="A117" s="125"/>
      <c r="B117" s="126"/>
      <c r="C117" s="127"/>
    </row>
    <row r="118" spans="1:3" ht="30" customHeight="1">
      <c r="A118" s="125"/>
      <c r="B118" s="126"/>
      <c r="C118" s="127"/>
    </row>
    <row r="119" spans="1:3" ht="30" customHeight="1">
      <c r="A119" s="125"/>
      <c r="B119" s="126"/>
      <c r="C119" s="127"/>
    </row>
    <row r="120" spans="1:3" ht="30" customHeight="1">
      <c r="A120" s="125"/>
      <c r="B120" s="126"/>
      <c r="C120" s="127"/>
    </row>
    <row r="121" spans="1:3" ht="14.25">
      <c r="A121" s="125"/>
      <c r="B121" s="126"/>
      <c r="C121" s="127"/>
    </row>
    <row r="122" spans="1:3" ht="14.25">
      <c r="A122" s="125"/>
      <c r="B122" s="126"/>
      <c r="C122" s="127"/>
    </row>
    <row r="123" spans="1:3" ht="14.25">
      <c r="A123" s="125"/>
      <c r="B123" s="126"/>
      <c r="C123" s="127"/>
    </row>
    <row r="124" spans="1:3" ht="14.25">
      <c r="A124" s="128"/>
      <c r="B124" s="129"/>
      <c r="C124" s="129"/>
    </row>
    <row r="125" spans="1:3" ht="14.25">
      <c r="A125" s="128"/>
      <c r="B125" s="129"/>
      <c r="C125" s="129"/>
    </row>
    <row r="126" spans="1:3" ht="14.25">
      <c r="A126" s="128"/>
      <c r="B126" s="129"/>
      <c r="C126" s="129"/>
    </row>
    <row r="127" spans="1:3" ht="14.25">
      <c r="A127" s="128"/>
      <c r="B127" s="129"/>
      <c r="C127" s="129"/>
    </row>
    <row r="128" spans="1:3" ht="14.25">
      <c r="A128" s="128"/>
      <c r="B128" s="129"/>
      <c r="C128" s="129"/>
    </row>
    <row r="129" spans="1:3" ht="14.25">
      <c r="A129" s="128"/>
      <c r="B129" s="129"/>
      <c r="C129" s="129"/>
    </row>
    <row r="130" spans="1:3" ht="14.25">
      <c r="A130" s="128"/>
      <c r="B130" s="129"/>
      <c r="C130" s="129"/>
    </row>
    <row r="131" spans="1:3" ht="14.25">
      <c r="A131" s="128"/>
      <c r="B131" s="129"/>
      <c r="C131" s="129"/>
    </row>
    <row r="132" spans="1:3" ht="14.25">
      <c r="A132" s="128"/>
      <c r="B132" s="129"/>
      <c r="C132" s="129"/>
    </row>
    <row r="133" spans="1:3" ht="14.25">
      <c r="A133" s="128"/>
      <c r="B133" s="129"/>
      <c r="C133" s="129"/>
    </row>
    <row r="134" spans="1:3" ht="14.25">
      <c r="A134" s="128"/>
      <c r="B134" s="129"/>
      <c r="C134" s="129"/>
    </row>
    <row r="135" spans="1:3" ht="14.25">
      <c r="A135" s="128"/>
      <c r="B135" s="129"/>
      <c r="C135" s="129"/>
    </row>
    <row r="136" spans="1:3" ht="14.25">
      <c r="A136" s="128"/>
      <c r="B136" s="129"/>
      <c r="C136" s="129"/>
    </row>
    <row r="137" spans="1:3" ht="14.25">
      <c r="A137" s="128"/>
      <c r="B137" s="129"/>
      <c r="C137" s="129"/>
    </row>
    <row r="138" spans="1:3" ht="14.25">
      <c r="A138" s="128"/>
      <c r="B138" s="129"/>
      <c r="C138" s="129"/>
    </row>
    <row r="139" spans="1:3" ht="14.25">
      <c r="A139" s="128"/>
      <c r="B139" s="129"/>
      <c r="C139" s="129"/>
    </row>
    <row r="140" spans="1:3" ht="14.25">
      <c r="A140" s="128"/>
      <c r="B140" s="129"/>
      <c r="C140" s="129"/>
    </row>
    <row r="141" spans="1:3" ht="14.25">
      <c r="A141" s="128"/>
      <c r="B141" s="129"/>
      <c r="C141" s="129"/>
    </row>
    <row r="142" spans="1:3" ht="14.25">
      <c r="A142" s="128"/>
      <c r="B142" s="129"/>
      <c r="C142" s="129"/>
    </row>
    <row r="143" spans="1:3" ht="14.25">
      <c r="A143" s="128"/>
      <c r="B143" s="129"/>
      <c r="C143" s="129"/>
    </row>
    <row r="144" spans="1:3" ht="14.25">
      <c r="A144" s="128"/>
      <c r="B144" s="129"/>
      <c r="C144" s="129"/>
    </row>
    <row r="145" spans="1:3" ht="14.25">
      <c r="A145" s="128"/>
      <c r="B145" s="129"/>
      <c r="C145" s="129"/>
    </row>
    <row r="146" spans="1:3" ht="14.25">
      <c r="A146" s="128"/>
      <c r="B146" s="129"/>
      <c r="C146" s="129"/>
    </row>
    <row r="147" spans="1:3" ht="14.25">
      <c r="A147" s="128"/>
      <c r="B147" s="129"/>
      <c r="C147" s="129"/>
    </row>
    <row r="148" spans="1:3" ht="14.25">
      <c r="A148" s="128"/>
      <c r="B148" s="129"/>
      <c r="C148" s="129"/>
    </row>
    <row r="149" spans="1:3" ht="14.25">
      <c r="A149" s="128"/>
      <c r="B149" s="129"/>
      <c r="C149" s="129"/>
    </row>
    <row r="150" spans="1:3" ht="14.25">
      <c r="A150" s="128"/>
      <c r="B150" s="129"/>
      <c r="C150" s="129"/>
    </row>
    <row r="151" spans="1:3" ht="14.25">
      <c r="A151" s="128"/>
      <c r="B151" s="129"/>
      <c r="C151" s="129"/>
    </row>
    <row r="152" spans="1:3" ht="14.25">
      <c r="A152" s="128"/>
      <c r="B152" s="129"/>
      <c r="C152" s="129"/>
    </row>
    <row r="153" spans="1:3" ht="14.25">
      <c r="A153" s="128"/>
      <c r="B153" s="129"/>
      <c r="C153" s="129"/>
    </row>
    <row r="154" spans="1:3" ht="14.25">
      <c r="A154" s="128"/>
      <c r="B154" s="129"/>
      <c r="C154" s="129"/>
    </row>
    <row r="155" spans="1:3" ht="14.25">
      <c r="A155" s="128"/>
      <c r="B155" s="129"/>
      <c r="C155" s="129"/>
    </row>
    <row r="156" spans="1:3" ht="14.25">
      <c r="A156" s="128"/>
      <c r="B156" s="129"/>
      <c r="C156" s="129"/>
    </row>
    <row r="157" spans="1:3" ht="14.25">
      <c r="A157" s="128"/>
      <c r="B157" s="129"/>
      <c r="C157" s="129"/>
    </row>
    <row r="158" spans="1:3" ht="14.25">
      <c r="A158" s="128"/>
      <c r="B158" s="129"/>
      <c r="C158" s="129"/>
    </row>
    <row r="159" spans="1:3" ht="14.25">
      <c r="A159" s="128"/>
      <c r="B159" s="129"/>
      <c r="C159" s="129"/>
    </row>
    <row r="160" spans="1:3" ht="14.25">
      <c r="A160" s="128"/>
      <c r="B160" s="129"/>
      <c r="C160" s="129"/>
    </row>
    <row r="161" spans="1:3" ht="14.25">
      <c r="A161" s="128"/>
      <c r="B161" s="129"/>
      <c r="C161" s="129"/>
    </row>
    <row r="162" spans="1:3" ht="14.25">
      <c r="A162" s="128"/>
      <c r="B162" s="129"/>
      <c r="C162" s="129"/>
    </row>
    <row r="163" spans="1:3" ht="14.25">
      <c r="A163" s="128"/>
      <c r="B163" s="129"/>
      <c r="C163" s="129"/>
    </row>
    <row r="164" spans="1:3" ht="14.25">
      <c r="A164" s="128"/>
      <c r="B164" s="129"/>
      <c r="C164" s="129"/>
    </row>
    <row r="165" spans="1:3" ht="14.25">
      <c r="A165" s="128"/>
      <c r="B165" s="129"/>
      <c r="C165" s="129"/>
    </row>
    <row r="166" spans="1:3" ht="14.25">
      <c r="A166" s="128"/>
      <c r="B166" s="129"/>
      <c r="C166" s="129"/>
    </row>
    <row r="167" spans="1:3" ht="14.25">
      <c r="A167" s="128"/>
      <c r="B167" s="129"/>
      <c r="C167" s="129"/>
    </row>
    <row r="168" spans="1:3" ht="14.25">
      <c r="A168" s="128"/>
      <c r="B168" s="129"/>
      <c r="C168" s="129"/>
    </row>
    <row r="169" spans="1:3" ht="14.25">
      <c r="A169" s="128"/>
      <c r="B169" s="129"/>
      <c r="C169" s="129"/>
    </row>
    <row r="170" spans="1:3" ht="14.25">
      <c r="A170" s="128"/>
      <c r="B170" s="129"/>
      <c r="C170" s="129"/>
    </row>
    <row r="171" spans="1:3" ht="14.25">
      <c r="A171" s="128"/>
      <c r="B171" s="129"/>
      <c r="C171" s="129"/>
    </row>
    <row r="172" spans="1:3" ht="14.25">
      <c r="A172" s="128"/>
      <c r="B172" s="129"/>
      <c r="C172" s="129"/>
    </row>
    <row r="173" spans="1:3" ht="14.25">
      <c r="A173" s="128"/>
      <c r="B173" s="129"/>
      <c r="C173" s="129"/>
    </row>
    <row r="174" spans="1:3" ht="14.25">
      <c r="A174" s="128"/>
      <c r="B174" s="129"/>
      <c r="C174" s="129"/>
    </row>
    <row r="175" spans="1:3" ht="14.25">
      <c r="A175" s="128"/>
      <c r="B175" s="129"/>
      <c r="C175" s="129"/>
    </row>
    <row r="176" spans="1:3" ht="14.25">
      <c r="A176" s="128"/>
      <c r="B176" s="129"/>
      <c r="C176" s="129"/>
    </row>
    <row r="177" spans="1:3" ht="14.25">
      <c r="A177" s="128"/>
      <c r="B177" s="129"/>
      <c r="C177" s="129"/>
    </row>
    <row r="178" spans="1:3" ht="14.25">
      <c r="A178" s="128"/>
      <c r="B178" s="129"/>
      <c r="C178" s="129"/>
    </row>
    <row r="179" spans="1:3" ht="14.25">
      <c r="A179" s="128"/>
      <c r="B179" s="129"/>
      <c r="C179" s="129"/>
    </row>
    <row r="180" spans="1:3" ht="14.25">
      <c r="A180" s="128"/>
      <c r="B180" s="129"/>
      <c r="C180" s="129"/>
    </row>
    <row r="181" spans="1:3" ht="14.25">
      <c r="A181" s="128"/>
      <c r="B181" s="129"/>
      <c r="C181" s="129"/>
    </row>
    <row r="182" spans="1:3" ht="14.25">
      <c r="A182" s="128"/>
      <c r="B182" s="129"/>
      <c r="C182" s="129"/>
    </row>
    <row r="183" spans="1:3" ht="14.25">
      <c r="A183" s="128"/>
      <c r="B183" s="129"/>
      <c r="C183" s="129"/>
    </row>
    <row r="184" spans="1:3" ht="14.25">
      <c r="A184" s="128"/>
      <c r="B184" s="129"/>
      <c r="C184" s="129"/>
    </row>
    <row r="185" spans="1:3" ht="14.25">
      <c r="A185" s="128"/>
      <c r="B185" s="129"/>
      <c r="C185" s="129"/>
    </row>
    <row r="186" spans="1:3" ht="14.25">
      <c r="A186" s="128"/>
      <c r="B186" s="129"/>
      <c r="C186" s="129"/>
    </row>
    <row r="187" spans="1:3" ht="14.25">
      <c r="A187" s="128"/>
      <c r="B187" s="129"/>
      <c r="C187" s="129"/>
    </row>
    <row r="188" spans="1:3" ht="14.25">
      <c r="A188" s="128"/>
      <c r="B188" s="129"/>
      <c r="C188" s="129"/>
    </row>
    <row r="189" spans="1:3" ht="14.25">
      <c r="A189" s="128"/>
      <c r="B189" s="129"/>
      <c r="C189" s="129"/>
    </row>
    <row r="190" spans="1:3" ht="14.25">
      <c r="A190" s="128"/>
      <c r="B190" s="129"/>
      <c r="C190" s="129"/>
    </row>
    <row r="191" spans="1:3" ht="14.25">
      <c r="A191" s="128"/>
      <c r="B191" s="129"/>
      <c r="C191" s="129"/>
    </row>
    <row r="192" spans="1:3" ht="14.25">
      <c r="A192" s="128"/>
      <c r="B192" s="129"/>
      <c r="C192" s="129"/>
    </row>
    <row r="193" spans="1:3" ht="14.25">
      <c r="A193" s="128"/>
      <c r="B193" s="129"/>
      <c r="C193" s="129"/>
    </row>
    <row r="194" spans="1:3" ht="14.25">
      <c r="A194" s="128"/>
      <c r="B194" s="129"/>
      <c r="C194" s="129"/>
    </row>
    <row r="195" spans="1:3" ht="14.25">
      <c r="A195" s="128"/>
      <c r="B195" s="129"/>
      <c r="C195" s="129"/>
    </row>
  </sheetData>
  <sheetProtection/>
  <mergeCells count="30">
    <mergeCell ref="A1:E1"/>
    <mergeCell ref="A2:C2"/>
    <mergeCell ref="D2:E2"/>
    <mergeCell ref="B4:E4"/>
    <mergeCell ref="A22:C22"/>
    <mergeCell ref="A23:C23"/>
    <mergeCell ref="A24:C24"/>
    <mergeCell ref="B25:C25"/>
    <mergeCell ref="A44:E44"/>
    <mergeCell ref="A45:E45"/>
    <mergeCell ref="B46:C46"/>
    <mergeCell ref="D46:E46"/>
    <mergeCell ref="A66:D66"/>
    <mergeCell ref="A67:D67"/>
    <mergeCell ref="C68:D68"/>
    <mergeCell ref="A86:D86"/>
    <mergeCell ref="A88:E88"/>
    <mergeCell ref="A89:E89"/>
    <mergeCell ref="B90:C90"/>
    <mergeCell ref="D90:E90"/>
    <mergeCell ref="F90:G90"/>
    <mergeCell ref="A106:E106"/>
    <mergeCell ref="A107:C107"/>
    <mergeCell ref="A108:C108"/>
    <mergeCell ref="A3:A4"/>
    <mergeCell ref="A25:A26"/>
    <mergeCell ref="A46:A47"/>
    <mergeCell ref="A68:A69"/>
    <mergeCell ref="A90:A91"/>
    <mergeCell ref="A109:A110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:C1"/>
    </sheetView>
  </sheetViews>
  <sheetFormatPr defaultColWidth="18.375" defaultRowHeight="22.5" customHeight="1"/>
  <cols>
    <col min="1" max="1" width="13.375" style="0" customWidth="1"/>
    <col min="2" max="2" width="24.25390625" style="0" customWidth="1"/>
    <col min="3" max="3" width="8.375" style="0" customWidth="1"/>
  </cols>
  <sheetData>
    <row r="1" spans="1:3" ht="22.5" customHeight="1">
      <c r="A1" s="204" t="s">
        <v>22</v>
      </c>
      <c r="B1" s="204"/>
      <c r="C1" s="204"/>
    </row>
    <row r="2" spans="1:3" ht="22.5" customHeight="1">
      <c r="A2" s="419"/>
      <c r="B2" s="419"/>
      <c r="C2" s="419"/>
    </row>
    <row r="3" spans="1:3" ht="22.5" customHeight="1">
      <c r="A3" s="420" t="s">
        <v>23</v>
      </c>
      <c r="B3" s="420"/>
      <c r="C3" s="421"/>
    </row>
    <row r="4" spans="1:3" ht="22.5" customHeight="1">
      <c r="A4" s="420" t="s">
        <v>24</v>
      </c>
      <c r="B4" s="420"/>
      <c r="C4" s="421"/>
    </row>
    <row r="5" spans="1:3" ht="22.5" customHeight="1">
      <c r="A5" s="422" t="s">
        <v>25</v>
      </c>
      <c r="B5" s="421" t="s">
        <v>26</v>
      </c>
      <c r="C5" s="421">
        <v>2</v>
      </c>
    </row>
    <row r="6" spans="1:3" ht="22.5" customHeight="1">
      <c r="A6" s="422" t="s">
        <v>27</v>
      </c>
      <c r="B6" s="421" t="s">
        <v>28</v>
      </c>
      <c r="C6" s="421">
        <v>3</v>
      </c>
    </row>
    <row r="7" spans="1:3" ht="22.5" customHeight="1">
      <c r="A7" s="422" t="s">
        <v>29</v>
      </c>
      <c r="B7" s="421" t="s">
        <v>30</v>
      </c>
      <c r="C7" s="421">
        <v>4</v>
      </c>
    </row>
    <row r="8" spans="1:3" ht="22.5" customHeight="1">
      <c r="A8" s="422"/>
      <c r="B8" s="421" t="s">
        <v>31</v>
      </c>
      <c r="C8" s="421">
        <v>5</v>
      </c>
    </row>
    <row r="9" spans="1:3" ht="22.5" customHeight="1">
      <c r="A9" s="422"/>
      <c r="B9" s="421" t="s">
        <v>32</v>
      </c>
      <c r="C9" s="421">
        <v>6</v>
      </c>
    </row>
    <row r="10" spans="1:3" ht="22.5" customHeight="1">
      <c r="A10" s="422" t="s">
        <v>33</v>
      </c>
      <c r="B10" s="421" t="s">
        <v>34</v>
      </c>
      <c r="C10" s="421">
        <v>7</v>
      </c>
    </row>
    <row r="11" spans="1:3" ht="22.5" customHeight="1">
      <c r="A11" s="420" t="s">
        <v>35</v>
      </c>
      <c r="B11" s="421" t="s">
        <v>36</v>
      </c>
      <c r="C11" s="421">
        <v>8</v>
      </c>
    </row>
    <row r="12" spans="1:3" ht="22.5" customHeight="1">
      <c r="A12" s="422" t="s">
        <v>37</v>
      </c>
      <c r="B12" s="421" t="s">
        <v>38</v>
      </c>
      <c r="C12" s="421">
        <v>9</v>
      </c>
    </row>
    <row r="13" spans="1:3" ht="22.5" customHeight="1">
      <c r="A13" s="422" t="s">
        <v>39</v>
      </c>
      <c r="B13" s="421" t="s">
        <v>40</v>
      </c>
      <c r="C13" s="421">
        <v>10</v>
      </c>
    </row>
    <row r="14" spans="1:3" ht="22.5" customHeight="1">
      <c r="A14" s="422" t="s">
        <v>41</v>
      </c>
      <c r="B14" s="421" t="s">
        <v>42</v>
      </c>
      <c r="C14" s="421">
        <v>11</v>
      </c>
    </row>
    <row r="15" spans="1:3" ht="22.5" customHeight="1">
      <c r="A15" s="422" t="s">
        <v>43</v>
      </c>
      <c r="B15" s="421" t="s">
        <v>44</v>
      </c>
      <c r="C15" s="421">
        <v>12</v>
      </c>
    </row>
    <row r="16" spans="1:3" ht="22.5" customHeight="1">
      <c r="A16" s="422" t="s">
        <v>45</v>
      </c>
      <c r="B16" s="421" t="s">
        <v>46</v>
      </c>
      <c r="C16" s="421">
        <v>13</v>
      </c>
    </row>
    <row r="17" spans="1:3" ht="22.5" customHeight="1">
      <c r="A17" s="422" t="s">
        <v>47</v>
      </c>
      <c r="B17" s="421" t="s">
        <v>48</v>
      </c>
      <c r="C17" s="421">
        <v>15</v>
      </c>
    </row>
    <row r="18" spans="1:3" ht="22.5" customHeight="1">
      <c r="A18" s="422" t="s">
        <v>49</v>
      </c>
      <c r="B18" s="421" t="s">
        <v>48</v>
      </c>
      <c r="C18" s="421">
        <v>23</v>
      </c>
    </row>
  </sheetData>
  <sheetProtection/>
  <mergeCells count="3">
    <mergeCell ref="A1:C1"/>
    <mergeCell ref="A3:B3"/>
    <mergeCell ref="A4:B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4" sqref="A4"/>
    </sheetView>
  </sheetViews>
  <sheetFormatPr defaultColWidth="9.00390625" defaultRowHeight="14.25"/>
  <cols>
    <col min="1" max="1" width="53.50390625" style="131" customWidth="1"/>
    <col min="2" max="16384" width="9.00390625" style="131" customWidth="1"/>
  </cols>
  <sheetData>
    <row r="1" ht="27.75" customHeight="1">
      <c r="A1" s="413"/>
    </row>
    <row r="2" ht="27.75" customHeight="1">
      <c r="A2" s="414" t="s">
        <v>50</v>
      </c>
    </row>
    <row r="3" ht="27.75" customHeight="1">
      <c r="A3" s="415"/>
    </row>
    <row r="4" ht="27.75" customHeight="1">
      <c r="A4" s="416" t="s">
        <v>51</v>
      </c>
    </row>
    <row r="5" ht="27.75" customHeight="1">
      <c r="A5" s="416" t="s">
        <v>52</v>
      </c>
    </row>
    <row r="6" ht="96" customHeight="1">
      <c r="A6" s="417" t="s">
        <v>53</v>
      </c>
    </row>
    <row r="7" ht="30" customHeight="1">
      <c r="A7" s="417" t="s">
        <v>54</v>
      </c>
    </row>
    <row r="8" ht="27" customHeight="1">
      <c r="A8" s="416" t="s">
        <v>55</v>
      </c>
    </row>
    <row r="9" ht="22.5" customHeight="1">
      <c r="A9" s="416" t="s">
        <v>56</v>
      </c>
    </row>
    <row r="10" ht="27.75" customHeight="1">
      <c r="A10" s="416" t="s">
        <v>57</v>
      </c>
    </row>
    <row r="11" ht="27.75" customHeight="1">
      <c r="A11" s="418" t="s">
        <v>58</v>
      </c>
    </row>
    <row r="12" ht="27.75" customHeight="1">
      <c r="A12" s="416" t="s">
        <v>59</v>
      </c>
    </row>
    <row r="13" ht="27.75" customHeight="1">
      <c r="A13" s="418" t="s">
        <v>60</v>
      </c>
    </row>
    <row r="14" ht="27.75" customHeight="1">
      <c r="A14" s="417" t="s">
        <v>61</v>
      </c>
    </row>
    <row r="15" ht="27.75" customHeight="1">
      <c r="A15" s="416"/>
    </row>
    <row r="16" ht="27.75" customHeight="1">
      <c r="A16" s="416"/>
    </row>
    <row r="17" ht="27.75" customHeight="1">
      <c r="A17" s="416"/>
    </row>
    <row r="18" ht="12.75">
      <c r="A18" s="284"/>
    </row>
  </sheetData>
  <sheetProtection/>
  <printOptions/>
  <pageMargins left="1.25" right="1.2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:A8"/>
    </sheetView>
  </sheetViews>
  <sheetFormatPr defaultColWidth="9.00390625" defaultRowHeight="14.25"/>
  <cols>
    <col min="1" max="1" width="45.125" style="4" customWidth="1"/>
  </cols>
  <sheetData>
    <row r="1" ht="21" customHeight="1">
      <c r="A1" s="408"/>
    </row>
    <row r="2" ht="21" customHeight="1">
      <c r="A2" s="409"/>
    </row>
    <row r="3" ht="60" customHeight="1">
      <c r="A3" s="410"/>
    </row>
    <row r="4" ht="60" customHeight="1">
      <c r="A4" s="410"/>
    </row>
    <row r="5" ht="60" customHeight="1">
      <c r="A5" s="410"/>
    </row>
    <row r="6" ht="60" customHeight="1">
      <c r="A6" s="410"/>
    </row>
    <row r="7" ht="14.25">
      <c r="A7" s="411"/>
    </row>
    <row r="8" ht="14.25">
      <c r="A8" s="411"/>
    </row>
    <row r="9" ht="14.25">
      <c r="A9" s="412"/>
    </row>
  </sheetData>
  <sheetProtection/>
  <printOptions/>
  <pageMargins left="1.25" right="1.2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workbookViewId="0" topLeftCell="A1">
      <selection activeCell="F5" sqref="F5"/>
    </sheetView>
  </sheetViews>
  <sheetFormatPr defaultColWidth="9.00390625" defaultRowHeight="14.25"/>
  <cols>
    <col min="1" max="1" width="30.00390625" style="131" customWidth="1"/>
    <col min="2" max="2" width="11.25390625" style="180" customWidth="1"/>
    <col min="3" max="3" width="11.125" style="180" customWidth="1"/>
    <col min="4" max="4" width="11.75390625" style="381" customWidth="1"/>
    <col min="5" max="5" width="16.125" style="381" customWidth="1"/>
    <col min="6" max="6" width="11.625" style="382" customWidth="1"/>
    <col min="7" max="7" width="10.625" style="383" customWidth="1"/>
    <col min="8" max="8" width="13.625" style="383" customWidth="1"/>
    <col min="9" max="9" width="17.625" style="131" customWidth="1"/>
    <col min="10" max="16384" width="9.00390625" style="131" customWidth="1"/>
  </cols>
  <sheetData>
    <row r="1" spans="1:3" ht="44.25" customHeight="1">
      <c r="A1" s="173" t="s">
        <v>62</v>
      </c>
      <c r="B1" s="182"/>
      <c r="C1" s="182"/>
    </row>
    <row r="2" spans="1:9" ht="30.75" customHeight="1">
      <c r="A2" s="183" t="s">
        <v>63</v>
      </c>
      <c r="B2" s="135"/>
      <c r="C2" s="135"/>
      <c r="D2" s="384"/>
      <c r="E2" s="384"/>
      <c r="F2" s="385"/>
      <c r="G2" s="386"/>
      <c r="H2" s="386"/>
      <c r="I2" s="38"/>
    </row>
    <row r="3" spans="1:9" ht="45" customHeight="1">
      <c r="A3" s="263" t="s">
        <v>64</v>
      </c>
      <c r="B3" s="387" t="s">
        <v>65</v>
      </c>
      <c r="C3" s="64" t="s">
        <v>66</v>
      </c>
      <c r="D3" s="384"/>
      <c r="E3" s="384"/>
      <c r="F3" s="385"/>
      <c r="G3" s="386"/>
      <c r="H3" s="386"/>
      <c r="I3" s="38"/>
    </row>
    <row r="4" spans="1:9" ht="20.25" customHeight="1">
      <c r="A4" s="222" t="s">
        <v>67</v>
      </c>
      <c r="B4" s="362" t="s">
        <v>68</v>
      </c>
      <c r="C4" s="110">
        <v>8.3</v>
      </c>
      <c r="D4" s="384"/>
      <c r="E4" s="388"/>
      <c r="F4" s="389"/>
      <c r="G4" s="386"/>
      <c r="H4" s="38"/>
      <c r="I4" s="38"/>
    </row>
    <row r="5" spans="1:9" ht="20.25" customHeight="1">
      <c r="A5" s="219" t="s">
        <v>69</v>
      </c>
      <c r="B5" s="362" t="s">
        <v>68</v>
      </c>
      <c r="C5" s="110">
        <v>3.1</v>
      </c>
      <c r="D5" s="384"/>
      <c r="E5" s="388"/>
      <c r="F5" s="389"/>
      <c r="G5" s="386"/>
      <c r="H5" s="38"/>
      <c r="I5" s="38"/>
    </row>
    <row r="6" spans="1:9" ht="20.25" customHeight="1">
      <c r="A6" s="219" t="s">
        <v>70</v>
      </c>
      <c r="B6" s="362" t="s">
        <v>68</v>
      </c>
      <c r="C6" s="110">
        <v>7</v>
      </c>
      <c r="D6" s="384"/>
      <c r="E6" s="390"/>
      <c r="F6" s="389"/>
      <c r="G6" s="386"/>
      <c r="H6" s="38"/>
      <c r="I6" s="38"/>
    </row>
    <row r="7" spans="1:9" ht="20.25" customHeight="1">
      <c r="A7" s="219" t="s">
        <v>71</v>
      </c>
      <c r="B7" s="362" t="s">
        <v>68</v>
      </c>
      <c r="C7" s="110">
        <v>7.7</v>
      </c>
      <c r="D7" s="384"/>
      <c r="E7" s="388"/>
      <c r="F7" s="389"/>
      <c r="G7" s="386"/>
      <c r="H7" s="38"/>
      <c r="I7" s="38"/>
    </row>
    <row r="8" spans="1:9" ht="20.25" customHeight="1">
      <c r="A8" s="219" t="s">
        <v>72</v>
      </c>
      <c r="B8" s="362" t="s">
        <v>68</v>
      </c>
      <c r="C8" s="110">
        <v>10.6</v>
      </c>
      <c r="D8" s="384"/>
      <c r="E8" s="388"/>
      <c r="F8" s="389"/>
      <c r="G8" s="386"/>
      <c r="H8" s="38"/>
      <c r="I8" s="38"/>
    </row>
    <row r="9" spans="1:9" ht="20.25" customHeight="1">
      <c r="A9" s="219" t="s">
        <v>73</v>
      </c>
      <c r="B9" s="362" t="s">
        <v>68</v>
      </c>
      <c r="C9" s="25">
        <v>7.7</v>
      </c>
      <c r="D9" s="384">
        <v>4</v>
      </c>
      <c r="E9" s="391"/>
      <c r="F9" s="392"/>
      <c r="G9" s="393"/>
      <c r="H9" s="394"/>
      <c r="I9" s="38"/>
    </row>
    <row r="10" spans="1:9" ht="20.25" customHeight="1">
      <c r="A10" s="144" t="s">
        <v>74</v>
      </c>
      <c r="B10" s="362" t="s">
        <v>68</v>
      </c>
      <c r="C10" s="25">
        <v>10.3</v>
      </c>
      <c r="D10" s="384">
        <v>7</v>
      </c>
      <c r="E10" s="391"/>
      <c r="F10" s="392"/>
      <c r="G10" s="393"/>
      <c r="H10" s="395"/>
      <c r="I10" s="38"/>
    </row>
    <row r="11" spans="1:9" ht="20.25" customHeight="1">
      <c r="A11" s="144" t="s">
        <v>75</v>
      </c>
      <c r="B11" s="362" t="s">
        <v>68</v>
      </c>
      <c r="C11" s="25">
        <v>31.7</v>
      </c>
      <c r="D11" s="384"/>
      <c r="E11" s="391"/>
      <c r="F11" s="396"/>
      <c r="G11" s="393"/>
      <c r="H11" s="394"/>
      <c r="I11" s="38"/>
    </row>
    <row r="12" spans="1:8" ht="20.25" customHeight="1">
      <c r="A12" s="219" t="s">
        <v>76</v>
      </c>
      <c r="B12" s="362">
        <v>1327.213233529298</v>
      </c>
      <c r="C12" s="152">
        <v>10.4</v>
      </c>
      <c r="D12" s="384"/>
      <c r="E12" s="391"/>
      <c r="F12" s="392"/>
      <c r="G12" s="393"/>
      <c r="H12" s="395"/>
    </row>
    <row r="13" spans="1:8" ht="20.25" customHeight="1">
      <c r="A13" s="219" t="s">
        <v>77</v>
      </c>
      <c r="B13" s="76">
        <v>278.93</v>
      </c>
      <c r="C13" s="25">
        <v>-7.8</v>
      </c>
      <c r="D13" s="384"/>
      <c r="E13" s="391"/>
      <c r="F13" s="392"/>
      <c r="G13" s="393"/>
      <c r="H13" s="381"/>
    </row>
    <row r="14" spans="1:8" ht="20.25" customHeight="1">
      <c r="A14" s="219" t="s">
        <v>78</v>
      </c>
      <c r="B14" s="76">
        <v>150.19</v>
      </c>
      <c r="C14" s="25">
        <v>-10.7</v>
      </c>
      <c r="D14" s="384"/>
      <c r="E14" s="391"/>
      <c r="F14" s="396"/>
      <c r="G14" s="393"/>
      <c r="H14" s="395"/>
    </row>
    <row r="15" spans="1:8" ht="20.25" customHeight="1">
      <c r="A15" s="219" t="s">
        <v>79</v>
      </c>
      <c r="B15" s="76">
        <v>264.6919</v>
      </c>
      <c r="C15" s="25">
        <v>5.03079992508341</v>
      </c>
      <c r="D15" s="384"/>
      <c r="E15" s="391"/>
      <c r="F15" s="396"/>
      <c r="G15" s="393"/>
      <c r="H15" s="395"/>
    </row>
    <row r="16" spans="1:8" ht="20.25" customHeight="1">
      <c r="A16" s="219" t="s">
        <v>80</v>
      </c>
      <c r="B16" s="76">
        <v>161.3483</v>
      </c>
      <c r="C16" s="25">
        <v>-0.65383824414969</v>
      </c>
      <c r="D16" s="384"/>
      <c r="E16" s="397"/>
      <c r="F16" s="396"/>
      <c r="G16" s="393"/>
      <c r="H16" s="395"/>
    </row>
    <row r="17" spans="1:8" ht="20.25" customHeight="1">
      <c r="A17" s="222" t="s">
        <v>81</v>
      </c>
      <c r="B17" s="108">
        <v>142547</v>
      </c>
      <c r="C17" s="398">
        <v>11.1</v>
      </c>
      <c r="D17" s="384"/>
      <c r="E17" s="391"/>
      <c r="F17" s="396"/>
      <c r="G17" s="393"/>
      <c r="H17" s="395"/>
    </row>
    <row r="18" spans="1:8" ht="20.25" customHeight="1">
      <c r="A18" s="219" t="s">
        <v>82</v>
      </c>
      <c r="B18" s="365">
        <v>3706.7595489462</v>
      </c>
      <c r="C18" s="398">
        <v>3.2586377472412615</v>
      </c>
      <c r="D18" s="399"/>
      <c r="E18" s="391"/>
      <c r="F18" s="396"/>
      <c r="G18" s="393"/>
      <c r="H18" s="395"/>
    </row>
    <row r="19" spans="1:8" ht="20.25" customHeight="1">
      <c r="A19" s="219" t="s">
        <v>83</v>
      </c>
      <c r="B19" s="365">
        <v>2505.6647370803</v>
      </c>
      <c r="C19" s="398">
        <v>7.954738911290939</v>
      </c>
      <c r="D19" s="400"/>
      <c r="E19" s="391"/>
      <c r="F19" s="396"/>
      <c r="G19" s="393"/>
      <c r="H19" s="395"/>
    </row>
    <row r="20" spans="1:8" ht="20.25" customHeight="1">
      <c r="A20" s="219" t="s">
        <v>84</v>
      </c>
      <c r="B20" s="365">
        <v>2131.6899606082998</v>
      </c>
      <c r="C20" s="398">
        <v>11.691435252916579</v>
      </c>
      <c r="D20" s="400"/>
      <c r="E20" s="391"/>
      <c r="F20" s="396"/>
      <c r="G20" s="393"/>
      <c r="H20" s="395"/>
    </row>
    <row r="21" spans="1:8" ht="20.25" customHeight="1">
      <c r="A21" s="222" t="s">
        <v>85</v>
      </c>
      <c r="B21" s="108">
        <v>25901</v>
      </c>
      <c r="C21" s="398">
        <v>8.6</v>
      </c>
      <c r="D21" s="400"/>
      <c r="E21" s="391"/>
      <c r="F21" s="396"/>
      <c r="G21" s="393"/>
      <c r="H21" s="395"/>
    </row>
    <row r="22" spans="1:8" ht="20.25" customHeight="1">
      <c r="A22" s="401" t="s">
        <v>86</v>
      </c>
      <c r="B22" s="108">
        <v>33741</v>
      </c>
      <c r="C22" s="398">
        <v>7.8</v>
      </c>
      <c r="D22" s="384"/>
      <c r="E22" s="391"/>
      <c r="F22" s="396"/>
      <c r="G22" s="393"/>
      <c r="H22" s="395"/>
    </row>
    <row r="23" spans="1:8" ht="20.25" customHeight="1">
      <c r="A23" s="222" t="s">
        <v>87</v>
      </c>
      <c r="B23" s="402">
        <v>18250</v>
      </c>
      <c r="C23" s="25">
        <v>8.3</v>
      </c>
      <c r="D23" s="384"/>
      <c r="E23" s="391"/>
      <c r="F23" s="396"/>
      <c r="G23" s="393"/>
      <c r="H23" s="395"/>
    </row>
    <row r="24" spans="1:8" ht="20.25" customHeight="1">
      <c r="A24" s="219" t="s">
        <v>88</v>
      </c>
      <c r="B24" s="24" t="s">
        <v>68</v>
      </c>
      <c r="C24" s="25">
        <v>2</v>
      </c>
      <c r="D24" s="384"/>
      <c r="E24" s="391"/>
      <c r="F24" s="396"/>
      <c r="G24" s="393"/>
      <c r="H24" s="395"/>
    </row>
    <row r="25" spans="1:8" ht="20.25" customHeight="1">
      <c r="A25" s="219" t="s">
        <v>89</v>
      </c>
      <c r="B25" s="76">
        <v>150.68847946</v>
      </c>
      <c r="C25" s="25">
        <v>9.940241195958793</v>
      </c>
      <c r="D25" s="384"/>
      <c r="E25" s="391"/>
      <c r="F25" s="403"/>
      <c r="G25" s="404"/>
      <c r="H25" s="395"/>
    </row>
    <row r="26" spans="1:8" ht="20.25" customHeight="1">
      <c r="A26" s="219" t="s">
        <v>90</v>
      </c>
      <c r="B26" s="76">
        <v>1.97440759</v>
      </c>
      <c r="C26" s="25">
        <v>-5.7</v>
      </c>
      <c r="D26" s="384"/>
      <c r="E26" s="391"/>
      <c r="F26" s="403"/>
      <c r="G26" s="404"/>
      <c r="H26" s="395"/>
    </row>
    <row r="27" spans="1:8" ht="20.25" customHeight="1">
      <c r="A27" s="219" t="s">
        <v>91</v>
      </c>
      <c r="B27" s="76">
        <v>83.60567352999999</v>
      </c>
      <c r="C27" s="25">
        <v>9.52</v>
      </c>
      <c r="D27" s="384"/>
      <c r="E27" s="391"/>
      <c r="F27" s="405"/>
      <c r="G27" s="393"/>
      <c r="H27" s="395"/>
    </row>
    <row r="28" spans="1:8" ht="20.25" customHeight="1">
      <c r="A28" s="219" t="s">
        <v>92</v>
      </c>
      <c r="B28" s="76">
        <v>82.63612005</v>
      </c>
      <c r="C28" s="25">
        <v>9.84</v>
      </c>
      <c r="D28" s="384"/>
      <c r="E28" s="391"/>
      <c r="F28" s="392"/>
      <c r="G28" s="393"/>
      <c r="H28" s="394"/>
    </row>
    <row r="29" spans="1:8" ht="20.25" customHeight="1">
      <c r="A29" s="406" t="s">
        <v>93</v>
      </c>
      <c r="B29" s="80">
        <v>27.77422438</v>
      </c>
      <c r="C29" s="407">
        <v>12.41</v>
      </c>
      <c r="D29" s="384"/>
      <c r="E29" s="391"/>
      <c r="F29" s="392"/>
      <c r="G29" s="393"/>
      <c r="H29" s="395"/>
    </row>
    <row r="30" spans="1:8" ht="13.5">
      <c r="A30" s="284"/>
      <c r="D30" s="384"/>
      <c r="E30" s="391"/>
      <c r="F30" s="392"/>
      <c r="G30" s="393"/>
      <c r="H30" s="395"/>
    </row>
    <row r="31" spans="4:8" ht="13.5">
      <c r="D31" s="384"/>
      <c r="E31" s="391"/>
      <c r="F31" s="392"/>
      <c r="G31" s="393"/>
      <c r="H31" s="395"/>
    </row>
    <row r="32" spans="4:8" ht="13.5">
      <c r="D32" s="384"/>
      <c r="E32" s="391"/>
      <c r="F32" s="392"/>
      <c r="G32" s="393"/>
      <c r="H32" s="395"/>
    </row>
    <row r="33" spans="4:8" ht="13.5">
      <c r="D33" s="384"/>
      <c r="E33" s="391"/>
      <c r="F33" s="392"/>
      <c r="G33" s="393"/>
      <c r="H33" s="395"/>
    </row>
    <row r="34" spans="4:8" ht="12.75">
      <c r="D34" s="384"/>
      <c r="E34" s="384"/>
      <c r="F34" s="385"/>
      <c r="G34" s="386"/>
      <c r="H34" s="386"/>
    </row>
    <row r="35" spans="4:8" ht="12.75">
      <c r="D35" s="384"/>
      <c r="E35" s="384"/>
      <c r="F35" s="385"/>
      <c r="G35" s="386"/>
      <c r="H35" s="386"/>
    </row>
    <row r="36" spans="4:8" ht="12.75">
      <c r="D36" s="384"/>
      <c r="E36" s="384"/>
      <c r="F36" s="385"/>
      <c r="G36" s="386"/>
      <c r="H36" s="386"/>
    </row>
    <row r="37" spans="4:8" ht="12.75">
      <c r="D37" s="384"/>
      <c r="E37" s="384"/>
      <c r="F37" s="385"/>
      <c r="G37" s="386"/>
      <c r="H37" s="386"/>
    </row>
    <row r="38" spans="4:8" ht="12.75">
      <c r="D38" s="384"/>
      <c r="E38" s="384"/>
      <c r="F38" s="385"/>
      <c r="G38" s="386"/>
      <c r="H38" s="386"/>
    </row>
    <row r="39" spans="4:8" ht="12.75">
      <c r="D39" s="384"/>
      <c r="E39" s="384"/>
      <c r="F39" s="385"/>
      <c r="G39" s="386"/>
      <c r="H39" s="386"/>
    </row>
    <row r="40" spans="4:8" ht="12.75">
      <c r="D40" s="384"/>
      <c r="E40" s="384"/>
      <c r="F40" s="385"/>
      <c r="G40" s="386"/>
      <c r="H40" s="386"/>
    </row>
    <row r="41" spans="4:8" ht="12.75">
      <c r="D41" s="384"/>
      <c r="E41" s="384"/>
      <c r="F41" s="385"/>
      <c r="G41" s="386"/>
      <c r="H41" s="386"/>
    </row>
    <row r="42" spans="4:8" ht="12.75">
      <c r="D42" s="384"/>
      <c r="E42" s="384"/>
      <c r="F42" s="385"/>
      <c r="G42" s="386"/>
      <c r="H42" s="386"/>
    </row>
    <row r="43" spans="4:8" ht="12.75">
      <c r="D43" s="384"/>
      <c r="E43" s="384"/>
      <c r="F43" s="385"/>
      <c r="G43" s="386"/>
      <c r="H43" s="386"/>
    </row>
    <row r="44" spans="4:8" ht="12.75">
      <c r="D44" s="384"/>
      <c r="E44" s="384"/>
      <c r="F44" s="385"/>
      <c r="G44" s="386"/>
      <c r="H44" s="386"/>
    </row>
    <row r="45" spans="4:8" ht="12.75">
      <c r="D45" s="384"/>
      <c r="E45" s="384"/>
      <c r="F45" s="385"/>
      <c r="G45" s="386"/>
      <c r="H45" s="386"/>
    </row>
    <row r="46" spans="4:8" ht="12.75">
      <c r="D46" s="384"/>
      <c r="E46" s="384"/>
      <c r="F46" s="385"/>
      <c r="G46" s="386"/>
      <c r="H46" s="386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24.75390625" style="131" customWidth="1"/>
    <col min="2" max="2" width="11.625" style="131" customWidth="1"/>
    <col min="3" max="5" width="9.00390625" style="131" customWidth="1"/>
    <col min="6" max="6" width="11.125" style="131" bestFit="1" customWidth="1"/>
    <col min="7" max="16384" width="9.00390625" style="131" customWidth="1"/>
  </cols>
  <sheetData>
    <row r="1" spans="1:2" ht="34.5" customHeight="1">
      <c r="A1" s="173" t="s">
        <v>26</v>
      </c>
      <c r="B1" s="173"/>
    </row>
    <row r="2" spans="1:2" ht="30.75" customHeight="1">
      <c r="A2" s="372" t="s">
        <v>94</v>
      </c>
      <c r="B2" s="372"/>
    </row>
    <row r="3" spans="1:2" ht="39" customHeight="1">
      <c r="A3" s="263" t="s">
        <v>95</v>
      </c>
      <c r="B3" s="231" t="s">
        <v>96</v>
      </c>
    </row>
    <row r="4" spans="1:2" ht="34.5" customHeight="1">
      <c r="A4" s="373" t="s">
        <v>26</v>
      </c>
      <c r="B4" s="374">
        <v>8.3</v>
      </c>
    </row>
    <row r="5" spans="1:6" ht="34.5" customHeight="1">
      <c r="A5" s="375" t="s">
        <v>97</v>
      </c>
      <c r="B5" s="25">
        <v>3.1</v>
      </c>
      <c r="F5" s="201"/>
    </row>
    <row r="6" spans="1:6" ht="34.5" customHeight="1">
      <c r="A6" s="376" t="s">
        <v>98</v>
      </c>
      <c r="B6" s="25">
        <v>7</v>
      </c>
      <c r="F6" s="201"/>
    </row>
    <row r="7" spans="1:6" ht="34.5" customHeight="1">
      <c r="A7" s="377" t="s">
        <v>99</v>
      </c>
      <c r="B7" s="25">
        <v>7.7</v>
      </c>
      <c r="F7" s="201"/>
    </row>
    <row r="8" spans="1:6" ht="34.5" customHeight="1">
      <c r="A8" s="376" t="s">
        <v>100</v>
      </c>
      <c r="B8" s="25">
        <v>3.2</v>
      </c>
      <c r="F8" s="201"/>
    </row>
    <row r="9" spans="1:6" ht="34.5" customHeight="1">
      <c r="A9" s="376" t="s">
        <v>101</v>
      </c>
      <c r="B9" s="25">
        <v>10.6</v>
      </c>
      <c r="F9" s="201"/>
    </row>
    <row r="10" spans="1:2" ht="34.5" customHeight="1">
      <c r="A10" s="378" t="s">
        <v>102</v>
      </c>
      <c r="B10" s="25">
        <v>1.9</v>
      </c>
    </row>
    <row r="11" spans="1:2" ht="34.5" customHeight="1">
      <c r="A11" s="379" t="s">
        <v>103</v>
      </c>
      <c r="B11" s="25">
        <v>4.9</v>
      </c>
    </row>
    <row r="12" spans="1:2" ht="34.5" customHeight="1">
      <c r="A12" s="379" t="s">
        <v>104</v>
      </c>
      <c r="B12" s="25">
        <v>5.4</v>
      </c>
    </row>
    <row r="13" spans="1:2" ht="34.5" customHeight="1">
      <c r="A13" s="379" t="s">
        <v>105</v>
      </c>
      <c r="B13" s="25">
        <v>1.7</v>
      </c>
    </row>
    <row r="14" spans="1:2" ht="34.5" customHeight="1">
      <c r="A14" s="379" t="s">
        <v>106</v>
      </c>
      <c r="B14" s="25">
        <v>0.5</v>
      </c>
    </row>
    <row r="15" spans="1:2" ht="34.5" customHeight="1">
      <c r="A15" s="379" t="s">
        <v>107</v>
      </c>
      <c r="B15" s="25">
        <v>14.6</v>
      </c>
    </row>
    <row r="16" spans="1:2" ht="30.75" customHeight="1">
      <c r="A16" s="380"/>
      <c r="B16" s="380"/>
    </row>
    <row r="17" spans="1:2" ht="12.75">
      <c r="A17" s="284"/>
      <c r="B17" s="284"/>
    </row>
  </sheetData>
  <sheetProtection/>
  <mergeCells count="3">
    <mergeCell ref="A1:B1"/>
    <mergeCell ref="A2:B2"/>
    <mergeCell ref="A16:B1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100" workbookViewId="0" topLeftCell="A1">
      <selection activeCell="J10" sqref="J10"/>
    </sheetView>
  </sheetViews>
  <sheetFormatPr defaultColWidth="9.00390625" defaultRowHeight="14.25"/>
  <cols>
    <col min="1" max="1" width="24.25390625" style="0" customWidth="1"/>
    <col min="2" max="2" width="9.00390625" style="4" customWidth="1"/>
    <col min="3" max="3" width="12.25390625" style="4" customWidth="1"/>
    <col min="4" max="4" width="9.00390625" style="4" customWidth="1"/>
  </cols>
  <sheetData>
    <row r="1" spans="1:3" ht="56.25" customHeight="1">
      <c r="A1" s="173" t="s">
        <v>28</v>
      </c>
      <c r="B1" s="173"/>
      <c r="C1" s="173"/>
    </row>
    <row r="2" spans="1:3" ht="30.75" customHeight="1">
      <c r="A2" s="183" t="s">
        <v>108</v>
      </c>
      <c r="B2" s="183"/>
      <c r="C2" s="355"/>
    </row>
    <row r="3" spans="1:4" ht="48.75" customHeight="1">
      <c r="A3" s="263"/>
      <c r="B3" s="228" t="s">
        <v>109</v>
      </c>
      <c r="C3" s="228" t="s">
        <v>65</v>
      </c>
      <c r="D3" s="356" t="s">
        <v>110</v>
      </c>
    </row>
    <row r="4" spans="1:4" ht="24.75" customHeight="1">
      <c r="A4" s="357" t="s">
        <v>111</v>
      </c>
      <c r="B4" s="269" t="s">
        <v>112</v>
      </c>
      <c r="C4" s="358">
        <f>5820430.41799131/10000</f>
        <v>582.0430417991311</v>
      </c>
      <c r="D4" s="359">
        <v>3.4864198246269</v>
      </c>
    </row>
    <row r="5" spans="1:4" ht="24.75" customHeight="1">
      <c r="A5" s="360" t="s">
        <v>113</v>
      </c>
      <c r="B5" s="269" t="s">
        <v>112</v>
      </c>
      <c r="C5" s="361">
        <f>2388583.02683709/10000</f>
        <v>238.858302683709</v>
      </c>
      <c r="D5" s="152">
        <v>3.2521902451094986</v>
      </c>
    </row>
    <row r="6" spans="1:4" ht="24.75" customHeight="1">
      <c r="A6" s="360" t="s">
        <v>114</v>
      </c>
      <c r="B6" s="269" t="s">
        <v>112</v>
      </c>
      <c r="C6" s="361">
        <f>511596.95137727/10000</f>
        <v>51.159695137727</v>
      </c>
      <c r="D6" s="152">
        <v>4.67625383999422</v>
      </c>
    </row>
    <row r="7" spans="1:4" ht="24.75" customHeight="1">
      <c r="A7" s="360" t="s">
        <v>115</v>
      </c>
      <c r="B7" s="269" t="s">
        <v>112</v>
      </c>
      <c r="C7" s="361">
        <f>2008393.76139694/10000</f>
        <v>200.839376139694</v>
      </c>
      <c r="D7" s="152">
        <v>1.68585830811478</v>
      </c>
    </row>
    <row r="8" spans="1:4" ht="24.75" customHeight="1">
      <c r="A8" s="360" t="s">
        <v>116</v>
      </c>
      <c r="B8" s="269" t="s">
        <v>112</v>
      </c>
      <c r="C8" s="361">
        <f>517590.108717842/10000</f>
        <v>51.759010871784206</v>
      </c>
      <c r="D8" s="152">
        <v>4.48672783896953</v>
      </c>
    </row>
    <row r="9" spans="1:4" ht="24.75" customHeight="1">
      <c r="A9" s="360" t="s">
        <v>117</v>
      </c>
      <c r="B9" s="269" t="s">
        <v>112</v>
      </c>
      <c r="C9" s="361">
        <f>394266.569662163/10000</f>
        <v>39.4266569662163</v>
      </c>
      <c r="D9" s="152">
        <v>12.3999372345667</v>
      </c>
    </row>
    <row r="10" spans="1:4" ht="24.75" customHeight="1">
      <c r="A10" s="357" t="s">
        <v>118</v>
      </c>
      <c r="B10" s="269"/>
      <c r="C10" s="362"/>
      <c r="D10" s="25"/>
    </row>
    <row r="11" spans="1:4" ht="24.75" customHeight="1">
      <c r="A11" s="363" t="s">
        <v>119</v>
      </c>
      <c r="B11" s="269" t="s">
        <v>120</v>
      </c>
      <c r="C11" s="364"/>
      <c r="D11" s="110"/>
    </row>
    <row r="12" spans="1:4" ht="24.75" customHeight="1">
      <c r="A12" s="363" t="s">
        <v>121</v>
      </c>
      <c r="B12" s="269" t="s">
        <v>120</v>
      </c>
      <c r="C12" s="361">
        <v>30.15</v>
      </c>
      <c r="D12" s="152">
        <v>2.29</v>
      </c>
    </row>
    <row r="13" spans="1:4" ht="24.75" customHeight="1">
      <c r="A13" s="363" t="s">
        <v>122</v>
      </c>
      <c r="B13" s="269" t="s">
        <v>120</v>
      </c>
      <c r="C13" s="361">
        <v>204.08</v>
      </c>
      <c r="D13" s="152">
        <v>2.8</v>
      </c>
    </row>
    <row r="14" spans="1:4" ht="24.75" customHeight="1">
      <c r="A14" s="363" t="s">
        <v>123</v>
      </c>
      <c r="B14" s="269" t="s">
        <v>120</v>
      </c>
      <c r="C14" s="361">
        <v>27.11</v>
      </c>
      <c r="D14" s="152">
        <v>2.2</v>
      </c>
    </row>
    <row r="15" spans="1:4" ht="18.75" customHeight="1">
      <c r="A15" s="363" t="s">
        <v>124</v>
      </c>
      <c r="B15" s="269" t="s">
        <v>120</v>
      </c>
      <c r="C15" s="361">
        <v>1.18</v>
      </c>
      <c r="D15" s="152">
        <v>0.89</v>
      </c>
    </row>
    <row r="16" spans="1:4" ht="18.75" customHeight="1">
      <c r="A16" s="363" t="s">
        <v>125</v>
      </c>
      <c r="B16" s="269" t="s">
        <v>126</v>
      </c>
      <c r="C16" s="365">
        <v>670.59</v>
      </c>
      <c r="D16" s="110">
        <v>-0.7107004841646981</v>
      </c>
    </row>
    <row r="17" spans="1:4" ht="18.75" customHeight="1">
      <c r="A17" s="363" t="s">
        <v>127</v>
      </c>
      <c r="B17" s="269" t="s">
        <v>126</v>
      </c>
      <c r="C17" s="365">
        <v>443.02</v>
      </c>
      <c r="D17" s="110">
        <v>-0.22521508040178373</v>
      </c>
    </row>
    <row r="18" spans="1:4" ht="18.75" customHeight="1">
      <c r="A18" s="363" t="s">
        <v>128</v>
      </c>
      <c r="B18" s="269" t="s">
        <v>126</v>
      </c>
      <c r="C18" s="366">
        <v>10.85</v>
      </c>
      <c r="D18" s="367">
        <v>4.8</v>
      </c>
    </row>
    <row r="19" spans="1:4" ht="18.75" customHeight="1">
      <c r="A19" s="363" t="s">
        <v>129</v>
      </c>
      <c r="B19" s="269" t="s">
        <v>130</v>
      </c>
      <c r="C19" s="365">
        <v>71.73</v>
      </c>
      <c r="D19" s="110">
        <v>2.5446747676912094</v>
      </c>
    </row>
    <row r="20" spans="1:4" ht="18.75" customHeight="1">
      <c r="A20" s="368" t="s">
        <v>131</v>
      </c>
      <c r="B20" s="369" t="s">
        <v>132</v>
      </c>
      <c r="C20" s="370">
        <v>6881.4</v>
      </c>
      <c r="D20" s="371">
        <v>2</v>
      </c>
    </row>
    <row r="21" spans="2:4" ht="18.75" customHeight="1">
      <c r="B21"/>
      <c r="C21"/>
      <c r="D21"/>
    </row>
    <row r="22" spans="2:4" ht="18.75" customHeight="1">
      <c r="B22"/>
      <c r="C22"/>
      <c r="D22"/>
    </row>
    <row r="23" spans="2:4" ht="18.75" customHeight="1">
      <c r="B23"/>
      <c r="C23"/>
      <c r="D23"/>
    </row>
    <row r="24" spans="2:4" ht="18.75" customHeight="1">
      <c r="B24"/>
      <c r="C24"/>
      <c r="D24"/>
    </row>
    <row r="25" spans="2:4" ht="18.75" customHeight="1">
      <c r="B25"/>
      <c r="C25"/>
      <c r="D25"/>
    </row>
    <row r="26" spans="2:4" ht="14.25">
      <c r="B26"/>
      <c r="C26"/>
      <c r="D26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pane xSplit="1" ySplit="3" topLeftCell="B4" activePane="bottomRight" state="frozen"/>
      <selection pane="bottomRight" activeCell="D19" sqref="D19"/>
    </sheetView>
  </sheetViews>
  <sheetFormatPr defaultColWidth="9.00390625" defaultRowHeight="14.25"/>
  <cols>
    <col min="1" max="1" width="29.875" style="195" customWidth="1"/>
    <col min="2" max="2" width="9.00390625" style="324" customWidth="1"/>
    <col min="3" max="3" width="9.00390625" style="181" hidden="1" customWidth="1"/>
    <col min="4" max="4" width="10.375" style="324" customWidth="1"/>
    <col min="5" max="5" width="24.875" style="201" hidden="1" customWidth="1"/>
    <col min="6" max="6" width="18.25390625" style="195" customWidth="1"/>
    <col min="7" max="8" width="9.50390625" style="195" customWidth="1"/>
    <col min="9" max="16384" width="9.00390625" style="195" customWidth="1"/>
  </cols>
  <sheetData>
    <row r="1" spans="1:5" ht="42" customHeight="1">
      <c r="A1" s="325" t="s">
        <v>30</v>
      </c>
      <c r="B1" s="326"/>
      <c r="C1" s="326"/>
      <c r="D1" s="326"/>
      <c r="E1" s="325"/>
    </row>
    <row r="2" spans="1:8" ht="18.75" customHeight="1">
      <c r="A2" s="327" t="s">
        <v>94</v>
      </c>
      <c r="B2" s="328"/>
      <c r="C2" s="328"/>
      <c r="D2" s="329"/>
      <c r="E2" s="327"/>
      <c r="F2" s="330"/>
      <c r="G2" s="331"/>
      <c r="H2" s="331"/>
    </row>
    <row r="3" spans="1:5" ht="36" customHeight="1">
      <c r="A3" s="332" t="s">
        <v>95</v>
      </c>
      <c r="B3" s="333" t="s">
        <v>133</v>
      </c>
      <c r="C3" s="334" t="s">
        <v>66</v>
      </c>
      <c r="D3" s="335" t="s">
        <v>65</v>
      </c>
      <c r="E3" s="336" t="s">
        <v>134</v>
      </c>
    </row>
    <row r="4" spans="1:5" ht="24.75" customHeight="1">
      <c r="A4" s="337" t="s">
        <v>73</v>
      </c>
      <c r="B4" s="338">
        <v>9.9</v>
      </c>
      <c r="C4" s="339"/>
      <c r="D4" s="340">
        <v>7.7</v>
      </c>
      <c r="E4" s="341"/>
    </row>
    <row r="5" spans="1:5" ht="24.75" customHeight="1">
      <c r="A5" s="342" t="s">
        <v>135</v>
      </c>
      <c r="B5" s="343"/>
      <c r="C5" s="344"/>
      <c r="D5" s="345"/>
      <c r="E5" s="346"/>
    </row>
    <row r="6" spans="1:5" ht="24.75" customHeight="1">
      <c r="A6" s="342" t="s">
        <v>136</v>
      </c>
      <c r="B6" s="347"/>
      <c r="C6" s="348"/>
      <c r="D6" s="347"/>
      <c r="E6" s="341"/>
    </row>
    <row r="7" spans="1:5" ht="24.75" customHeight="1">
      <c r="A7" s="342" t="s">
        <v>137</v>
      </c>
      <c r="B7" s="347"/>
      <c r="C7" s="348"/>
      <c r="D7" s="347"/>
      <c r="E7" s="341"/>
    </row>
    <row r="8" spans="1:5" ht="24.75" customHeight="1">
      <c r="A8" s="342" t="s">
        <v>138</v>
      </c>
      <c r="B8" s="320"/>
      <c r="C8" s="348"/>
      <c r="D8" s="345"/>
      <c r="E8" s="346"/>
    </row>
    <row r="9" spans="1:5" ht="24.75" customHeight="1">
      <c r="A9" s="342" t="s">
        <v>139</v>
      </c>
      <c r="B9" s="343">
        <v>10.9</v>
      </c>
      <c r="C9" s="348"/>
      <c r="D9" s="345">
        <v>5.1</v>
      </c>
      <c r="E9" s="341"/>
    </row>
    <row r="10" spans="1:6" ht="24.75" customHeight="1">
      <c r="A10" s="342" t="s">
        <v>140</v>
      </c>
      <c r="B10" s="343">
        <v>23.1</v>
      </c>
      <c r="C10" s="348"/>
      <c r="D10" s="345">
        <v>1.3</v>
      </c>
      <c r="E10" s="341"/>
      <c r="F10" s="349"/>
    </row>
    <row r="11" spans="1:5" ht="24.75" customHeight="1">
      <c r="A11" s="342" t="s">
        <v>141</v>
      </c>
      <c r="B11" s="343">
        <v>15.2</v>
      </c>
      <c r="C11" s="350"/>
      <c r="D11" s="345">
        <v>12.2</v>
      </c>
      <c r="E11" s="341"/>
    </row>
    <row r="12" spans="1:5" ht="24.75" customHeight="1">
      <c r="A12" s="342" t="s">
        <v>142</v>
      </c>
      <c r="B12" s="343">
        <v>10.1</v>
      </c>
      <c r="C12" s="348"/>
      <c r="D12" s="345">
        <v>6.6</v>
      </c>
      <c r="E12" s="341"/>
    </row>
    <row r="13" spans="1:5" ht="24.75" customHeight="1">
      <c r="A13" s="342" t="s">
        <v>143</v>
      </c>
      <c r="B13" s="343">
        <v>19.4</v>
      </c>
      <c r="C13" s="348"/>
      <c r="D13" s="345">
        <v>17.9</v>
      </c>
      <c r="E13" s="341"/>
    </row>
    <row r="14" spans="1:5" ht="24.75" customHeight="1">
      <c r="A14" s="342" t="s">
        <v>144</v>
      </c>
      <c r="B14" s="343">
        <v>-15.7</v>
      </c>
      <c r="C14" s="348"/>
      <c r="D14" s="345">
        <v>3.3</v>
      </c>
      <c r="E14" s="341"/>
    </row>
    <row r="15" spans="1:5" ht="24.75" customHeight="1">
      <c r="A15" s="342" t="s">
        <v>145</v>
      </c>
      <c r="B15" s="343">
        <v>0.5</v>
      </c>
      <c r="C15" s="348"/>
      <c r="D15" s="345">
        <v>2.3</v>
      </c>
      <c r="E15" s="341"/>
    </row>
    <row r="16" spans="1:5" ht="24.75" customHeight="1">
      <c r="A16" s="342" t="s">
        <v>146</v>
      </c>
      <c r="B16" s="343">
        <v>4.8</v>
      </c>
      <c r="C16" s="348"/>
      <c r="D16" s="345">
        <v>5.9</v>
      </c>
      <c r="E16" s="341"/>
    </row>
    <row r="17" spans="1:5" ht="24.75" customHeight="1">
      <c r="A17" s="342" t="s">
        <v>147</v>
      </c>
      <c r="B17" s="343">
        <v>11.6</v>
      </c>
      <c r="C17" s="348"/>
      <c r="D17" s="345">
        <v>9</v>
      </c>
      <c r="E17" s="341"/>
    </row>
    <row r="18" spans="1:5" ht="24.75" customHeight="1">
      <c r="A18" s="342" t="s">
        <v>148</v>
      </c>
      <c r="B18" s="343">
        <v>11.8</v>
      </c>
      <c r="C18" s="351"/>
      <c r="D18" s="345">
        <v>9.1</v>
      </c>
      <c r="E18" s="341"/>
    </row>
    <row r="19" spans="1:4" ht="24.75" customHeight="1">
      <c r="A19" s="342" t="s">
        <v>149</v>
      </c>
      <c r="B19" s="343">
        <v>3.7</v>
      </c>
      <c r="D19" s="345">
        <v>3.5</v>
      </c>
    </row>
    <row r="20" spans="1:4" ht="24.75" customHeight="1">
      <c r="A20" s="352" t="s">
        <v>150</v>
      </c>
      <c r="B20" s="343">
        <v>-1.1</v>
      </c>
      <c r="D20" s="345">
        <v>-1</v>
      </c>
    </row>
    <row r="21" spans="1:4" ht="24.75" customHeight="1">
      <c r="A21" s="353" t="s">
        <v>151</v>
      </c>
      <c r="B21" s="354">
        <v>121.1</v>
      </c>
      <c r="D21" s="354">
        <v>29.8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2014-07-21T03:19:39Z</cp:lastPrinted>
  <dcterms:created xsi:type="dcterms:W3CDTF">1996-12-17T01:32:42Z</dcterms:created>
  <dcterms:modified xsi:type="dcterms:W3CDTF">2019-03-07T00:27:22Z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2052-11.1.0.8517</vt:lpwstr>
  </property>
</Properties>
</file>