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510" yWindow="570" windowWidth="21840" windowHeight="13740" activeTab="2"/>
  </bookViews>
  <sheets>
    <sheet name="Sheet1" sheetId="1" r:id="rId1"/>
    <sheet name="Sheet2" sheetId="2" r:id="rId2"/>
    <sheet name="Sheet3" sheetId="3" r:id="rId3"/>
    <sheet name="Sheet4" sheetId="4" r:id="rId4"/>
  </sheets>
  <definedNames>
    <definedName name="_xlnm.Print_Area" localSheetId="2">Sheet3!$A$1:$S$6</definedName>
    <definedName name="_xlnm.Print_Titles" localSheetId="0">Sheet1!$1:$2</definedName>
  </definedNames>
  <calcPr calcId="125725"/>
</workbook>
</file>

<file path=xl/calcChain.xml><?xml version="1.0" encoding="utf-8"?>
<calcChain xmlns="http://schemas.openxmlformats.org/spreadsheetml/2006/main">
  <c r="C5" i="3"/>
  <c r="D5"/>
  <c r="F5"/>
  <c r="G5"/>
  <c r="H5"/>
  <c r="I5"/>
  <c r="J5"/>
  <c r="K5"/>
  <c r="L5"/>
  <c r="M5"/>
  <c r="N5"/>
  <c r="O5"/>
  <c r="P5"/>
  <c r="Q5"/>
  <c r="R5"/>
  <c r="B5"/>
  <c r="M13" i="4"/>
  <c r="M10"/>
  <c r="M4"/>
</calcChain>
</file>

<file path=xl/sharedStrings.xml><?xml version="1.0" encoding="utf-8"?>
<sst xmlns="http://schemas.openxmlformats.org/spreadsheetml/2006/main" count="269" uniqueCount="126">
  <si>
    <t>衡阳市登记13笔，质押金额共计人民币11240万元</t>
  </si>
  <si>
    <t>Y2019990000767</t>
  </si>
  <si>
    <t>2019-12-19</t>
  </si>
  <si>
    <t>湖南诚创鑫科技有限公司</t>
  </si>
  <si>
    <t>湖南省衡阳市常宁市宜阳工业走廓</t>
  </si>
  <si>
    <t>湖南常宁农村商业银行股份有限公司</t>
  </si>
  <si>
    <t>人民币万元</t>
  </si>
  <si>
    <t>Y2019330000296</t>
  </si>
  <si>
    <t>2019-12-11</t>
  </si>
  <si>
    <t>湖南尚珂伊针纺有限公司</t>
  </si>
  <si>
    <t>湖南省衡阳市常宁市宜阳工业走廊</t>
  </si>
  <si>
    <t>常宁珠江村镇银行股份有限公司</t>
  </si>
  <si>
    <t>Y2019330000297</t>
  </si>
  <si>
    <t>龙德福</t>
  </si>
  <si>
    <t>湖南省衡阳市常宁市宜阳镇北外街68号</t>
  </si>
  <si>
    <t>Y2019430000056</t>
  </si>
  <si>
    <t>2019-11-27</t>
  </si>
  <si>
    <t>湖南高致精工机械有限公司</t>
  </si>
  <si>
    <t>上海浦东发展银行股份有限公司衡阳分行</t>
  </si>
  <si>
    <t>2019430000071</t>
  </si>
  <si>
    <t>2019-07-30</t>
  </si>
  <si>
    <t>湖南衡岳中药饮片有限公司</t>
  </si>
  <si>
    <t>湖南省衡阳市衡山县湖南省衡阳市衡山县开云镇八里村</t>
  </si>
  <si>
    <t>湖南衡山农村商业银行股份有限公司兴城支行</t>
  </si>
  <si>
    <t>Y2019430000062</t>
  </si>
  <si>
    <t>2019-12-05</t>
  </si>
  <si>
    <t>耒阳市金鑫农业科技发展有限公司</t>
  </si>
  <si>
    <t>湖南省衡阳市耒阳市蔡子池街道办事处化龙居委会沿江路防洪堤7号楼</t>
  </si>
  <si>
    <t>湖南博泰投资有限公司</t>
  </si>
  <si>
    <t>Y2019430000060</t>
  </si>
  <si>
    <t>耒阳市奇宏林业有限公司</t>
  </si>
  <si>
    <t>湖南省衡阳市耒阳市大义乡滩龙村1组</t>
  </si>
  <si>
    <t>耒阳市广源资产管理有限公司</t>
  </si>
  <si>
    <t>Y2019430000061</t>
  </si>
  <si>
    <t>2019-12-16</t>
  </si>
  <si>
    <t>耒阳市高丰农业发展有限公司</t>
  </si>
  <si>
    <t>湖南省衡阳市耒阳市仁义乡安和村5组</t>
  </si>
  <si>
    <t>Y2019430000053</t>
  </si>
  <si>
    <t>2019-11-28</t>
  </si>
  <si>
    <t>耒阳市振兴农业机械有限公司</t>
  </si>
  <si>
    <t>湖南省衡阳市耒阳市竹市镇竹市村10组11幢</t>
  </si>
  <si>
    <t>深圳博泰金融服务有限公司</t>
  </si>
  <si>
    <t>Y2019990000805</t>
  </si>
  <si>
    <t>2019-12-26</t>
  </si>
  <si>
    <t>湖南新丰果业有限公司,曾建新</t>
  </si>
  <si>
    <t>湖南省衡阳市祁东县洪桥镇新丰村</t>
  </si>
  <si>
    <t>湖南祁东农村商业银行股份有限公司</t>
  </si>
  <si>
    <t>Y2019430000063</t>
  </si>
  <si>
    <t>湖南力泓新材料科技股份有限公司</t>
  </si>
  <si>
    <t>湖南省衡阳市石鼓区金源街道安置区C1栋103室</t>
  </si>
  <si>
    <t>中国建设银行股份有限公司衡阳市分行</t>
  </si>
  <si>
    <t>Y2019430000064</t>
  </si>
  <si>
    <t>衡阳市鑫晟新能源有限公司</t>
  </si>
  <si>
    <t>湖南省衡阳市石鼓区松木开发区松枫路三期创业基地17号</t>
  </si>
  <si>
    <t>Y2019980000562</t>
  </si>
  <si>
    <t>2019-11-12</t>
  </si>
  <si>
    <t>衡阳鸿宇机械制造有限公司</t>
  </si>
  <si>
    <t>湖南省衡阳市蒸湘区湖南省衡阳市蒸湘区大栗新村10号</t>
  </si>
  <si>
    <t>华融湘江银行股份有限公司衡阳先锋支行</t>
  </si>
  <si>
    <t>专利权质押登记号</t>
    <phoneticPr fontId="4" type="noConversion"/>
  </si>
  <si>
    <t>所属县市区</t>
    <phoneticPr fontId="4" type="noConversion"/>
  </si>
  <si>
    <t>湖南省衡阳市常宁市青阳路70号</t>
    <phoneticPr fontId="4" type="noConversion"/>
  </si>
  <si>
    <t>是否报项目</t>
    <phoneticPr fontId="4" type="noConversion"/>
  </si>
  <si>
    <t>是</t>
    <phoneticPr fontId="4" type="noConversion"/>
  </si>
  <si>
    <t>序号</t>
    <phoneticPr fontId="4" type="noConversion"/>
  </si>
  <si>
    <t>登记日期</t>
    <phoneticPr fontId="4" type="noConversion"/>
  </si>
  <si>
    <t>专利权人</t>
    <phoneticPr fontId="4" type="noConversion"/>
  </si>
  <si>
    <t>专利权人地址</t>
    <phoneticPr fontId="4" type="noConversion"/>
  </si>
  <si>
    <t>质押银行</t>
    <phoneticPr fontId="4" type="noConversion"/>
  </si>
  <si>
    <t>质押银行地址</t>
    <phoneticPr fontId="4" type="noConversion"/>
  </si>
  <si>
    <t>质押金额/万元</t>
    <phoneticPr fontId="4" type="noConversion"/>
  </si>
  <si>
    <t>拟资助金额/万元</t>
    <phoneticPr fontId="4" type="noConversion"/>
  </si>
  <si>
    <t>湖南省衡阳市常宁市群英西路101号</t>
    <phoneticPr fontId="4" type="noConversion"/>
  </si>
  <si>
    <t>龙德福</t>
    <phoneticPr fontId="4" type="noConversion"/>
  </si>
  <si>
    <t>湖南省衡阳市蒸湘区解放大道19号今朝大厦一楼</t>
    <phoneticPr fontId="4" type="noConversion"/>
  </si>
  <si>
    <t>湖南省湖南省衡阳市衡山县开云镇人民中路199号</t>
    <phoneticPr fontId="4" type="noConversion"/>
  </si>
  <si>
    <t>湖南省长沙市开福区中山路589号开福万达广场B区商业综合体（写字楼）26012房</t>
    <phoneticPr fontId="4" type="noConversion"/>
  </si>
  <si>
    <t>耒阳市奇宏林业有限公司</t>
    <phoneticPr fontId="4" type="noConversion"/>
  </si>
  <si>
    <t>湖南省衡阳市市辖区蔡子池办事处化龙居委会五一东路2号</t>
    <phoneticPr fontId="4" type="noConversion"/>
  </si>
  <si>
    <t>耒阳市高丰农业发展有限公司</t>
    <phoneticPr fontId="4" type="noConversion"/>
  </si>
  <si>
    <t>耒阳市振兴农业机械有限公司</t>
    <phoneticPr fontId="4" type="noConversion"/>
  </si>
  <si>
    <t>广东省深圳市罗湖区南湖街道和平路金田大厦1304</t>
    <phoneticPr fontId="4" type="noConversion"/>
  </si>
  <si>
    <t>湖南省衡阳市祁东县玉合街道永昌大道1号</t>
    <phoneticPr fontId="4" type="noConversion"/>
  </si>
  <si>
    <t>湖南省衡阳市蒸湘区蒸湘北路35号</t>
    <phoneticPr fontId="4" type="noConversion"/>
  </si>
  <si>
    <t>湖南省衡阳市蒸湘区湖南省衡阳市蒸湘区换成南路166号</t>
    <phoneticPr fontId="4" type="noConversion"/>
  </si>
  <si>
    <t>湖南诚创鑫科技有限公司</t>
    <phoneticPr fontId="4" type="noConversion"/>
  </si>
  <si>
    <t>常宁市</t>
    <phoneticPr fontId="4" type="noConversion"/>
  </si>
  <si>
    <t>常宁珠江村镇银行股份有限公司</t>
    <phoneticPr fontId="4" type="noConversion"/>
  </si>
  <si>
    <t>湖南尚珂伊针纺有限公司</t>
    <phoneticPr fontId="4" type="noConversion"/>
  </si>
  <si>
    <t>湖南高致精工机械有限公司</t>
    <phoneticPr fontId="4" type="noConversion"/>
  </si>
  <si>
    <t>湖南省衡阳市衡南县云集镇黄金路</t>
    <phoneticPr fontId="4" type="noConversion"/>
  </si>
  <si>
    <t>衡南县</t>
    <phoneticPr fontId="4" type="noConversion"/>
  </si>
  <si>
    <t>湖南衡岳中药饮片有限公司</t>
    <phoneticPr fontId="4" type="noConversion"/>
  </si>
  <si>
    <t>衡山县</t>
    <phoneticPr fontId="4" type="noConversion"/>
  </si>
  <si>
    <t>耒阳市金鑫农业科技发展有限公司</t>
    <phoneticPr fontId="4" type="noConversion"/>
  </si>
  <si>
    <t>耒阳市</t>
    <phoneticPr fontId="4" type="noConversion"/>
  </si>
  <si>
    <t>湖南新丰果业有限公司,曾建新</t>
    <phoneticPr fontId="4" type="noConversion"/>
  </si>
  <si>
    <t>祁东县</t>
    <phoneticPr fontId="4" type="noConversion"/>
  </si>
  <si>
    <t>湖南力泓新材料科技股份有限公司</t>
    <phoneticPr fontId="4" type="noConversion"/>
  </si>
  <si>
    <t>松木园</t>
    <phoneticPr fontId="4" type="noConversion"/>
  </si>
  <si>
    <t>衡阳市鑫晟新能源有限公司</t>
    <phoneticPr fontId="4" type="noConversion"/>
  </si>
  <si>
    <t>衡阳鸿宇机械制造有限公司</t>
    <phoneticPr fontId="4" type="noConversion"/>
  </si>
  <si>
    <t>蒸湘区</t>
    <phoneticPr fontId="4" type="noConversion"/>
  </si>
  <si>
    <t>2019年衡阳市质押融资情况统计表（省局登记）</t>
    <phoneticPr fontId="4" type="noConversion"/>
  </si>
  <si>
    <t xml:space="preserve">     衡阳市登记13笔，质押金额共计人民币11240万元</t>
    <phoneticPr fontId="4" type="noConversion"/>
  </si>
  <si>
    <t>2019年衡阳市专利质押融资（1-12月）</t>
    <phoneticPr fontId="13" type="noConversion"/>
  </si>
  <si>
    <t>雁峰区</t>
  </si>
  <si>
    <t>石鼓区</t>
  </si>
  <si>
    <t>蒸湘区</t>
  </si>
  <si>
    <t>南岳区</t>
  </si>
  <si>
    <t>珠晖区</t>
  </si>
  <si>
    <t>耒阳市</t>
  </si>
  <si>
    <t>常宁市</t>
  </si>
  <si>
    <t>衡南县</t>
  </si>
  <si>
    <t>衡阳县</t>
  </si>
  <si>
    <t>衡东县</t>
  </si>
  <si>
    <t>衡山县</t>
  </si>
  <si>
    <t>祁东县</t>
  </si>
  <si>
    <t>高开区</t>
  </si>
  <si>
    <t>白沙园</t>
  </si>
  <si>
    <t>松木园</t>
  </si>
  <si>
    <t>衡山科学城</t>
  </si>
  <si>
    <t>合计/万元</t>
  </si>
  <si>
    <t>2019年指标</t>
  </si>
  <si>
    <t>2019年实际完成量（省局统计）</t>
  </si>
  <si>
    <t>得分</t>
    <phoneticPr fontId="4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</si>
</sst>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17">
    <font>
      <sz val="11"/>
      <color theme="1"/>
      <name val="宋体"/>
      <family val="2"/>
      <charset val="134"/>
      <scheme val="minor"/>
    </font>
    <font>
      <sz val="12"/>
      <name val="宋体"/>
      <family val="3"/>
      <charset val="134"/>
    </font>
    <font>
      <b/>
      <sz val="12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1"/>
      <name val="宋体"/>
      <family val="3"/>
      <charset val="134"/>
    </font>
    <font>
      <b/>
      <sz val="22"/>
      <name val="宋体"/>
      <family val="3"/>
      <charset val="134"/>
    </font>
    <font>
      <sz val="8"/>
      <name val="宋体"/>
      <family val="3"/>
      <charset val="134"/>
    </font>
    <font>
      <sz val="9"/>
      <color theme="1"/>
      <name val="宋体"/>
      <family val="3"/>
      <charset val="134"/>
      <scheme val="minor"/>
    </font>
    <font>
      <sz val="16"/>
      <color theme="1"/>
      <name val="宋体"/>
      <family val="2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8"/>
      <color indexed="8"/>
      <name val="宋体"/>
      <charset val="134"/>
    </font>
    <font>
      <sz val="9"/>
      <name val="宋体"/>
      <charset val="134"/>
    </font>
    <font>
      <sz val="9"/>
      <color theme="1"/>
      <name val="宋体"/>
      <family val="2"/>
      <charset val="134"/>
      <scheme val="minor"/>
    </font>
    <font>
      <b/>
      <sz val="9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30">
    <xf numFmtId="0" fontId="0" fillId="0" borderId="0" xfId="0">
      <alignment vertical="center"/>
    </xf>
    <xf numFmtId="0" fontId="2" fillId="0" borderId="1" xfId="1" applyFont="1" applyBorder="1" applyAlignment="1">
      <alignment horizontal="center" vertical="center"/>
    </xf>
    <xf numFmtId="0" fontId="3" fillId="0" borderId="1" xfId="1" applyNumberFormat="1" applyFont="1" applyFill="1" applyBorder="1" applyAlignment="1">
      <alignment horizontal="center" vertical="center" wrapText="1"/>
    </xf>
    <xf numFmtId="49" fontId="3" fillId="0" borderId="1" xfId="1" applyNumberFormat="1" applyFont="1" applyFill="1" applyBorder="1" applyAlignment="1">
      <alignment horizontal="center" vertical="center" wrapText="1"/>
    </xf>
    <xf numFmtId="176" fontId="3" fillId="0" borderId="1" xfId="1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8" fillId="0" borderId="1" xfId="1" applyNumberFormat="1" applyFont="1" applyFill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1" xfId="1" applyFont="1" applyFill="1" applyBorder="1" applyAlignment="1">
      <alignment horizontal="center" vertical="center" wrapText="1"/>
    </xf>
    <xf numFmtId="176" fontId="0" fillId="0" borderId="0" xfId="0" applyNumberFormat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shrinkToFit="1"/>
    </xf>
    <xf numFmtId="0" fontId="0" fillId="0" borderId="1" xfId="0" applyFill="1" applyBorder="1" applyAlignment="1">
      <alignment vertical="center" shrinkToFit="1"/>
    </xf>
    <xf numFmtId="0" fontId="14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 shrinkToFit="1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0" fillId="0" borderId="0" xfId="0">
      <alignment vertical="center"/>
    </xf>
    <xf numFmtId="0" fontId="7" fillId="0" borderId="3" xfId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10" fillId="0" borderId="2" xfId="0" applyFont="1" applyBorder="1" applyAlignment="1">
      <alignment horizontal="left" vertical="center"/>
    </xf>
    <xf numFmtId="0" fontId="11" fillId="0" borderId="2" xfId="0" applyFont="1" applyBorder="1" applyAlignment="1">
      <alignment horizontal="left" vertical="center"/>
    </xf>
    <xf numFmtId="0" fontId="2" fillId="0" borderId="1" xfId="1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0" fillId="0" borderId="5" xfId="0" applyBorder="1" applyAlignment="1">
      <alignment vertical="center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6"/>
  <sheetViews>
    <sheetView zoomScaleNormal="100" workbookViewId="0">
      <selection activeCell="A3" sqref="A3:XFD15"/>
    </sheetView>
  </sheetViews>
  <sheetFormatPr defaultRowHeight="13.5"/>
  <cols>
    <col min="1" max="1" width="3.75" customWidth="1"/>
    <col min="2" max="2" width="13.25" customWidth="1"/>
    <col min="4" max="4" width="4.75" customWidth="1"/>
    <col min="5" max="5" width="13.25" customWidth="1"/>
    <col min="6" max="6" width="21.125" customWidth="1"/>
    <col min="7" max="7" width="14" customWidth="1"/>
    <col min="8" max="8" width="20.375" customWidth="1"/>
    <col min="10" max="10" width="7.375" style="5" customWidth="1"/>
    <col min="11" max="11" width="6.125" style="11" customWidth="1"/>
    <col min="12" max="12" width="6" style="11" customWidth="1"/>
  </cols>
  <sheetData>
    <row r="1" spans="1:12" ht="44.25" customHeight="1">
      <c r="A1" s="23" t="s">
        <v>103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</row>
    <row r="2" spans="1:12" ht="34.5" customHeight="1">
      <c r="A2" s="7" t="s">
        <v>64</v>
      </c>
      <c r="B2" s="8" t="s">
        <v>59</v>
      </c>
      <c r="C2" s="7" t="s">
        <v>65</v>
      </c>
      <c r="D2" s="7"/>
      <c r="E2" s="7" t="s">
        <v>66</v>
      </c>
      <c r="F2" s="7" t="s">
        <v>67</v>
      </c>
      <c r="G2" s="7" t="s">
        <v>68</v>
      </c>
      <c r="H2" s="7" t="s">
        <v>69</v>
      </c>
      <c r="I2" s="7" t="s">
        <v>70</v>
      </c>
      <c r="J2" s="12" t="s">
        <v>71</v>
      </c>
      <c r="K2" s="12" t="s">
        <v>60</v>
      </c>
      <c r="L2" s="12" t="s">
        <v>62</v>
      </c>
    </row>
    <row r="3" spans="1:12" ht="38.25" customHeight="1">
      <c r="A3" s="2">
        <v>1</v>
      </c>
      <c r="B3" s="3" t="s">
        <v>1</v>
      </c>
      <c r="C3" s="3" t="s">
        <v>2</v>
      </c>
      <c r="D3" s="2">
        <v>1</v>
      </c>
      <c r="E3" s="6" t="s">
        <v>85</v>
      </c>
      <c r="F3" s="6" t="s">
        <v>4</v>
      </c>
      <c r="G3" s="6" t="s">
        <v>5</v>
      </c>
      <c r="H3" s="6" t="s">
        <v>61</v>
      </c>
      <c r="I3" s="4">
        <v>200</v>
      </c>
      <c r="J3" s="9">
        <v>1</v>
      </c>
      <c r="K3" s="10" t="s">
        <v>86</v>
      </c>
      <c r="L3" s="10" t="s">
        <v>63</v>
      </c>
    </row>
    <row r="4" spans="1:12" ht="38.25" customHeight="1">
      <c r="A4" s="2">
        <v>2</v>
      </c>
      <c r="B4" s="3" t="s">
        <v>7</v>
      </c>
      <c r="C4" s="3" t="s">
        <v>8</v>
      </c>
      <c r="D4" s="2">
        <v>8</v>
      </c>
      <c r="E4" s="6" t="s">
        <v>88</v>
      </c>
      <c r="F4" s="6" t="s">
        <v>10</v>
      </c>
      <c r="G4" s="6" t="s">
        <v>87</v>
      </c>
      <c r="H4" s="6" t="s">
        <v>72</v>
      </c>
      <c r="I4" s="4">
        <v>500</v>
      </c>
      <c r="J4" s="9">
        <v>2</v>
      </c>
      <c r="K4" s="10" t="s">
        <v>86</v>
      </c>
      <c r="L4" s="10" t="s">
        <v>63</v>
      </c>
    </row>
    <row r="5" spans="1:12" ht="38.25" customHeight="1">
      <c r="A5" s="2">
        <v>3</v>
      </c>
      <c r="B5" s="3" t="s">
        <v>12</v>
      </c>
      <c r="C5" s="3" t="s">
        <v>8</v>
      </c>
      <c r="D5" s="2">
        <v>1</v>
      </c>
      <c r="E5" s="6" t="s">
        <v>73</v>
      </c>
      <c r="F5" s="6" t="s">
        <v>14</v>
      </c>
      <c r="G5" s="6" t="s">
        <v>11</v>
      </c>
      <c r="H5" s="6" t="s">
        <v>72</v>
      </c>
      <c r="I5" s="4">
        <v>500</v>
      </c>
      <c r="J5" s="9">
        <v>2</v>
      </c>
      <c r="K5" s="10" t="s">
        <v>86</v>
      </c>
      <c r="L5" s="10" t="s">
        <v>63</v>
      </c>
    </row>
    <row r="6" spans="1:12" ht="38.25" customHeight="1">
      <c r="A6" s="2">
        <v>4</v>
      </c>
      <c r="B6" s="3" t="s">
        <v>15</v>
      </c>
      <c r="C6" s="3" t="s">
        <v>16</v>
      </c>
      <c r="D6" s="2">
        <v>2</v>
      </c>
      <c r="E6" s="6" t="s">
        <v>89</v>
      </c>
      <c r="F6" s="6" t="s">
        <v>90</v>
      </c>
      <c r="G6" s="6" t="s">
        <v>18</v>
      </c>
      <c r="H6" s="6" t="s">
        <v>74</v>
      </c>
      <c r="I6" s="4">
        <v>2000</v>
      </c>
      <c r="J6" s="9">
        <v>3</v>
      </c>
      <c r="K6" s="10" t="s">
        <v>91</v>
      </c>
      <c r="L6" s="10" t="s">
        <v>63</v>
      </c>
    </row>
    <row r="7" spans="1:12" ht="38.25" customHeight="1">
      <c r="A7" s="2">
        <v>5</v>
      </c>
      <c r="B7" s="3" t="s">
        <v>19</v>
      </c>
      <c r="C7" s="3" t="s">
        <v>20</v>
      </c>
      <c r="D7" s="2">
        <v>4</v>
      </c>
      <c r="E7" s="6" t="s">
        <v>92</v>
      </c>
      <c r="F7" s="6" t="s">
        <v>22</v>
      </c>
      <c r="G7" s="6" t="s">
        <v>23</v>
      </c>
      <c r="H7" s="6" t="s">
        <v>75</v>
      </c>
      <c r="I7" s="4">
        <v>400</v>
      </c>
      <c r="J7" s="9">
        <v>1</v>
      </c>
      <c r="K7" s="10" t="s">
        <v>93</v>
      </c>
      <c r="L7" s="10" t="s">
        <v>63</v>
      </c>
    </row>
    <row r="8" spans="1:12" ht="38.25" customHeight="1">
      <c r="A8" s="2">
        <v>6</v>
      </c>
      <c r="B8" s="3" t="s">
        <v>24</v>
      </c>
      <c r="C8" s="3" t="s">
        <v>25</v>
      </c>
      <c r="D8" s="2">
        <v>2</v>
      </c>
      <c r="E8" s="6" t="s">
        <v>94</v>
      </c>
      <c r="F8" s="6" t="s">
        <v>27</v>
      </c>
      <c r="G8" s="6" t="s">
        <v>28</v>
      </c>
      <c r="H8" s="6" t="s">
        <v>76</v>
      </c>
      <c r="I8" s="4">
        <v>1100</v>
      </c>
      <c r="J8" s="9">
        <v>3</v>
      </c>
      <c r="K8" s="10" t="s">
        <v>95</v>
      </c>
      <c r="L8" s="10" t="s">
        <v>63</v>
      </c>
    </row>
    <row r="9" spans="1:12" ht="38.25" customHeight="1">
      <c r="A9" s="2">
        <v>7</v>
      </c>
      <c r="B9" s="3" t="s">
        <v>29</v>
      </c>
      <c r="C9" s="3" t="s">
        <v>25</v>
      </c>
      <c r="D9" s="2">
        <v>2</v>
      </c>
      <c r="E9" s="6" t="s">
        <v>77</v>
      </c>
      <c r="F9" s="6" t="s">
        <v>31</v>
      </c>
      <c r="G9" s="6" t="s">
        <v>32</v>
      </c>
      <c r="H9" s="6" t="s">
        <v>78</v>
      </c>
      <c r="I9" s="4">
        <v>1100</v>
      </c>
      <c r="J9" s="9">
        <v>3</v>
      </c>
      <c r="K9" s="10" t="s">
        <v>95</v>
      </c>
      <c r="L9" s="10" t="s">
        <v>63</v>
      </c>
    </row>
    <row r="10" spans="1:12" ht="38.25" customHeight="1">
      <c r="A10" s="2">
        <v>8</v>
      </c>
      <c r="B10" s="3" t="s">
        <v>33</v>
      </c>
      <c r="C10" s="3" t="s">
        <v>34</v>
      </c>
      <c r="D10" s="2">
        <v>1</v>
      </c>
      <c r="E10" s="6" t="s">
        <v>79</v>
      </c>
      <c r="F10" s="6" t="s">
        <v>36</v>
      </c>
      <c r="G10" s="6" t="s">
        <v>28</v>
      </c>
      <c r="H10" s="6" t="s">
        <v>76</v>
      </c>
      <c r="I10" s="4">
        <v>550</v>
      </c>
      <c r="J10" s="9">
        <v>2</v>
      </c>
      <c r="K10" s="10" t="s">
        <v>95</v>
      </c>
      <c r="L10" s="10" t="s">
        <v>63</v>
      </c>
    </row>
    <row r="11" spans="1:12" ht="38.25" customHeight="1">
      <c r="A11" s="2">
        <v>9</v>
      </c>
      <c r="B11" s="3" t="s">
        <v>37</v>
      </c>
      <c r="C11" s="3" t="s">
        <v>38</v>
      </c>
      <c r="D11" s="2">
        <v>1</v>
      </c>
      <c r="E11" s="6" t="s">
        <v>80</v>
      </c>
      <c r="F11" s="6" t="s">
        <v>40</v>
      </c>
      <c r="G11" s="6" t="s">
        <v>41</v>
      </c>
      <c r="H11" s="6" t="s">
        <v>81</v>
      </c>
      <c r="I11" s="4">
        <v>600</v>
      </c>
      <c r="J11" s="9">
        <v>2</v>
      </c>
      <c r="K11" s="10" t="s">
        <v>95</v>
      </c>
      <c r="L11" s="10" t="s">
        <v>63</v>
      </c>
    </row>
    <row r="12" spans="1:12" ht="38.25" customHeight="1">
      <c r="A12" s="2">
        <v>10</v>
      </c>
      <c r="B12" s="3" t="s">
        <v>42</v>
      </c>
      <c r="C12" s="3" t="s">
        <v>43</v>
      </c>
      <c r="D12" s="2">
        <v>1</v>
      </c>
      <c r="E12" s="6" t="s">
        <v>96</v>
      </c>
      <c r="F12" s="6" t="s">
        <v>45</v>
      </c>
      <c r="G12" s="6" t="s">
        <v>46</v>
      </c>
      <c r="H12" s="6" t="s">
        <v>82</v>
      </c>
      <c r="I12" s="4">
        <v>1200</v>
      </c>
      <c r="J12" s="9">
        <v>3</v>
      </c>
      <c r="K12" s="10" t="s">
        <v>97</v>
      </c>
      <c r="L12" s="10" t="s">
        <v>63</v>
      </c>
    </row>
    <row r="13" spans="1:12" ht="38.25" customHeight="1">
      <c r="A13" s="2">
        <v>11</v>
      </c>
      <c r="B13" s="3" t="s">
        <v>47</v>
      </c>
      <c r="C13" s="3" t="s">
        <v>34</v>
      </c>
      <c r="D13" s="2">
        <v>1</v>
      </c>
      <c r="E13" s="6" t="s">
        <v>98</v>
      </c>
      <c r="F13" s="6" t="s">
        <v>49</v>
      </c>
      <c r="G13" s="6" t="s">
        <v>50</v>
      </c>
      <c r="H13" s="6" t="s">
        <v>83</v>
      </c>
      <c r="I13" s="4">
        <v>400</v>
      </c>
      <c r="J13" s="9">
        <v>1</v>
      </c>
      <c r="K13" s="10" t="s">
        <v>99</v>
      </c>
      <c r="L13" s="10" t="s">
        <v>63</v>
      </c>
    </row>
    <row r="14" spans="1:12" ht="38.25" customHeight="1">
      <c r="A14" s="2">
        <v>12</v>
      </c>
      <c r="B14" s="3" t="s">
        <v>51</v>
      </c>
      <c r="C14" s="3" t="s">
        <v>34</v>
      </c>
      <c r="D14" s="2">
        <v>1</v>
      </c>
      <c r="E14" s="6" t="s">
        <v>100</v>
      </c>
      <c r="F14" s="6" t="s">
        <v>53</v>
      </c>
      <c r="G14" s="6" t="s">
        <v>50</v>
      </c>
      <c r="H14" s="6" t="s">
        <v>83</v>
      </c>
      <c r="I14" s="4">
        <v>390</v>
      </c>
      <c r="J14" s="9">
        <v>1</v>
      </c>
      <c r="K14" s="10" t="s">
        <v>99</v>
      </c>
      <c r="L14" s="10" t="s">
        <v>63</v>
      </c>
    </row>
    <row r="15" spans="1:12" ht="38.25" customHeight="1">
      <c r="A15" s="2">
        <v>13</v>
      </c>
      <c r="B15" s="3" t="s">
        <v>54</v>
      </c>
      <c r="C15" s="3" t="s">
        <v>55</v>
      </c>
      <c r="D15" s="2">
        <v>9</v>
      </c>
      <c r="E15" s="6" t="s">
        <v>101</v>
      </c>
      <c r="F15" s="6" t="s">
        <v>57</v>
      </c>
      <c r="G15" s="6" t="s">
        <v>58</v>
      </c>
      <c r="H15" s="6" t="s">
        <v>84</v>
      </c>
      <c r="I15" s="4">
        <v>2300</v>
      </c>
      <c r="J15" s="9">
        <v>3</v>
      </c>
      <c r="K15" s="10" t="s">
        <v>102</v>
      </c>
      <c r="L15" s="10" t="s">
        <v>63</v>
      </c>
    </row>
    <row r="16" spans="1:12" ht="43.5" customHeight="1">
      <c r="A16" s="25" t="s">
        <v>104</v>
      </c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</row>
  </sheetData>
  <mergeCells count="2">
    <mergeCell ref="A1:L1"/>
    <mergeCell ref="A16:L16"/>
  </mergeCells>
  <phoneticPr fontId="4" type="noConversion"/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15"/>
  <sheetViews>
    <sheetView topLeftCell="A13" workbookViewId="0">
      <selection activeCell="E2" sqref="E2"/>
    </sheetView>
  </sheetViews>
  <sheetFormatPr defaultRowHeight="13.5"/>
  <sheetData>
    <row r="1" spans="1:4" ht="14.25">
      <c r="A1" s="27" t="s">
        <v>0</v>
      </c>
      <c r="B1" s="27"/>
      <c r="C1" s="27"/>
      <c r="D1" s="27"/>
    </row>
    <row r="2" spans="1:4" ht="14.25">
      <c r="A2" s="1"/>
      <c r="B2" s="1"/>
      <c r="C2" s="1"/>
      <c r="D2" s="1"/>
    </row>
    <row r="3" spans="1:4" ht="33.75">
      <c r="A3" s="2">
        <v>1</v>
      </c>
      <c r="B3" s="3" t="s">
        <v>3</v>
      </c>
      <c r="C3" s="4">
        <v>200</v>
      </c>
      <c r="D3" s="3" t="s">
        <v>6</v>
      </c>
    </row>
    <row r="4" spans="1:4" ht="33.75">
      <c r="A4" s="2">
        <v>2</v>
      </c>
      <c r="B4" s="3" t="s">
        <v>9</v>
      </c>
      <c r="C4" s="4">
        <v>500</v>
      </c>
      <c r="D4" s="3" t="s">
        <v>6</v>
      </c>
    </row>
    <row r="5" spans="1:4">
      <c r="A5" s="2">
        <v>3</v>
      </c>
      <c r="B5" s="3" t="s">
        <v>13</v>
      </c>
      <c r="C5" s="4">
        <v>500</v>
      </c>
      <c r="D5" s="3" t="s">
        <v>6</v>
      </c>
    </row>
    <row r="6" spans="1:4" ht="33.75">
      <c r="A6" s="2">
        <v>4</v>
      </c>
      <c r="B6" s="3" t="s">
        <v>17</v>
      </c>
      <c r="C6" s="4">
        <v>2000</v>
      </c>
      <c r="D6" s="3" t="s">
        <v>6</v>
      </c>
    </row>
    <row r="7" spans="1:4" ht="33.75">
      <c r="A7" s="2">
        <v>5</v>
      </c>
      <c r="B7" s="3" t="s">
        <v>21</v>
      </c>
      <c r="C7" s="4">
        <v>400</v>
      </c>
      <c r="D7" s="3" t="s">
        <v>6</v>
      </c>
    </row>
    <row r="8" spans="1:4" ht="33.75">
      <c r="A8" s="2">
        <v>6</v>
      </c>
      <c r="B8" s="3" t="s">
        <v>26</v>
      </c>
      <c r="C8" s="4">
        <v>1100</v>
      </c>
      <c r="D8" s="3" t="s">
        <v>6</v>
      </c>
    </row>
    <row r="9" spans="1:4" ht="33.75">
      <c r="A9" s="2">
        <v>7</v>
      </c>
      <c r="B9" s="3" t="s">
        <v>30</v>
      </c>
      <c r="C9" s="4">
        <v>1100</v>
      </c>
      <c r="D9" s="3" t="s">
        <v>6</v>
      </c>
    </row>
    <row r="10" spans="1:4" ht="33.75">
      <c r="A10" s="2">
        <v>8</v>
      </c>
      <c r="B10" s="3" t="s">
        <v>35</v>
      </c>
      <c r="C10" s="4">
        <v>550</v>
      </c>
      <c r="D10" s="3" t="s">
        <v>6</v>
      </c>
    </row>
    <row r="11" spans="1:4" ht="33.75">
      <c r="A11" s="2">
        <v>9</v>
      </c>
      <c r="B11" s="3" t="s">
        <v>39</v>
      </c>
      <c r="C11" s="4">
        <v>600</v>
      </c>
      <c r="D11" s="3" t="s">
        <v>6</v>
      </c>
    </row>
    <row r="12" spans="1:4" ht="33.75">
      <c r="A12" s="2">
        <v>10</v>
      </c>
      <c r="B12" s="3" t="s">
        <v>44</v>
      </c>
      <c r="C12" s="4">
        <v>1200</v>
      </c>
      <c r="D12" s="3" t="s">
        <v>6</v>
      </c>
    </row>
    <row r="13" spans="1:4" ht="33.75">
      <c r="A13" s="2">
        <v>11</v>
      </c>
      <c r="B13" s="3" t="s">
        <v>48</v>
      </c>
      <c r="C13" s="4">
        <v>400</v>
      </c>
      <c r="D13" s="3" t="s">
        <v>6</v>
      </c>
    </row>
    <row r="14" spans="1:4" ht="33.75">
      <c r="A14" s="2">
        <v>12</v>
      </c>
      <c r="B14" s="3" t="s">
        <v>52</v>
      </c>
      <c r="C14" s="4">
        <v>390</v>
      </c>
      <c r="D14" s="3" t="s">
        <v>6</v>
      </c>
    </row>
    <row r="15" spans="1:4" ht="33.75">
      <c r="A15" s="2">
        <v>13</v>
      </c>
      <c r="B15" s="3" t="s">
        <v>56</v>
      </c>
      <c r="C15" s="4">
        <v>2300</v>
      </c>
      <c r="D15" s="3" t="s">
        <v>6</v>
      </c>
    </row>
  </sheetData>
  <mergeCells count="1">
    <mergeCell ref="A1:D1"/>
  </mergeCells>
  <phoneticPr fontId="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S6"/>
  <sheetViews>
    <sheetView tabSelected="1" workbookViewId="0">
      <selection sqref="A1:S6"/>
    </sheetView>
  </sheetViews>
  <sheetFormatPr defaultRowHeight="13.5"/>
  <cols>
    <col min="1" max="19" width="7.125" customWidth="1"/>
  </cols>
  <sheetData>
    <row r="1" spans="1:19" ht="21.75" customHeight="1">
      <c r="B1" s="28" t="s">
        <v>105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9"/>
      <c r="S1" s="29"/>
    </row>
    <row r="2" spans="1:19" ht="21.75" customHeight="1">
      <c r="A2" s="16"/>
      <c r="B2" s="16" t="s">
        <v>106</v>
      </c>
      <c r="C2" s="16" t="s">
        <v>107</v>
      </c>
      <c r="D2" s="16" t="s">
        <v>108</v>
      </c>
      <c r="E2" s="16" t="s">
        <v>109</v>
      </c>
      <c r="F2" s="16" t="s">
        <v>110</v>
      </c>
      <c r="G2" s="16" t="s">
        <v>111</v>
      </c>
      <c r="H2" s="16" t="s">
        <v>112</v>
      </c>
      <c r="I2" s="16" t="s">
        <v>113</v>
      </c>
      <c r="J2" s="16" t="s">
        <v>114</v>
      </c>
      <c r="K2" s="16" t="s">
        <v>115</v>
      </c>
      <c r="L2" s="16" t="s">
        <v>116</v>
      </c>
      <c r="M2" s="16" t="s">
        <v>117</v>
      </c>
      <c r="N2" s="16" t="s">
        <v>118</v>
      </c>
      <c r="O2" s="16" t="s">
        <v>119</v>
      </c>
      <c r="P2" s="16" t="s">
        <v>120</v>
      </c>
      <c r="Q2" s="16" t="s">
        <v>121</v>
      </c>
      <c r="R2" s="19" t="s">
        <v>122</v>
      </c>
      <c r="S2" s="17"/>
    </row>
    <row r="3" spans="1:19" ht="21.75" customHeight="1">
      <c r="A3" s="14" t="s">
        <v>123</v>
      </c>
      <c r="B3" s="15">
        <v>1200</v>
      </c>
      <c r="C3" s="15">
        <v>1200</v>
      </c>
      <c r="D3" s="15">
        <v>1500</v>
      </c>
      <c r="E3" s="15"/>
      <c r="F3" s="15">
        <v>1500</v>
      </c>
      <c r="G3" s="15">
        <v>1500</v>
      </c>
      <c r="H3" s="15">
        <v>1200</v>
      </c>
      <c r="I3" s="15">
        <v>1200</v>
      </c>
      <c r="J3" s="15">
        <v>1200</v>
      </c>
      <c r="K3" s="15">
        <v>1200</v>
      </c>
      <c r="L3" s="15">
        <v>1200</v>
      </c>
      <c r="M3" s="15">
        <v>1200</v>
      </c>
      <c r="N3" s="15">
        <v>500</v>
      </c>
      <c r="O3" s="15">
        <v>500</v>
      </c>
      <c r="P3" s="15">
        <v>500</v>
      </c>
      <c r="Q3" s="15">
        <v>500</v>
      </c>
      <c r="R3" s="20">
        <v>16100</v>
      </c>
      <c r="S3" s="15"/>
    </row>
    <row r="4" spans="1:19" ht="21.75" customHeight="1">
      <c r="A4" s="18" t="s">
        <v>124</v>
      </c>
      <c r="B4" s="15">
        <v>0</v>
      </c>
      <c r="C4" s="15">
        <v>0</v>
      </c>
      <c r="D4" s="15">
        <v>2300</v>
      </c>
      <c r="E4" s="15">
        <v>0</v>
      </c>
      <c r="F4" s="15">
        <v>0</v>
      </c>
      <c r="G4" s="15">
        <v>3350</v>
      </c>
      <c r="H4" s="15">
        <v>1200</v>
      </c>
      <c r="I4" s="15">
        <v>2000</v>
      </c>
      <c r="J4" s="15">
        <v>0</v>
      </c>
      <c r="K4" s="15">
        <v>0</v>
      </c>
      <c r="L4" s="15">
        <v>400</v>
      </c>
      <c r="M4" s="15">
        <v>1200</v>
      </c>
      <c r="N4" s="15">
        <v>0</v>
      </c>
      <c r="O4" s="15">
        <v>0</v>
      </c>
      <c r="P4" s="15">
        <v>790</v>
      </c>
      <c r="Q4" s="15">
        <v>0</v>
      </c>
      <c r="R4" s="21">
        <v>11240</v>
      </c>
      <c r="S4" s="15"/>
    </row>
    <row r="5" spans="1:19" ht="21.75" customHeight="1">
      <c r="B5">
        <f>B4/B3*10</f>
        <v>0</v>
      </c>
      <c r="C5" s="22">
        <f t="shared" ref="C5:R5" si="0">C4/C3*10</f>
        <v>0</v>
      </c>
      <c r="D5" s="22">
        <f t="shared" si="0"/>
        <v>15.333333333333334</v>
      </c>
      <c r="E5" s="22"/>
      <c r="F5" s="22">
        <f t="shared" si="0"/>
        <v>0</v>
      </c>
      <c r="G5" s="22">
        <f t="shared" si="0"/>
        <v>22.333333333333336</v>
      </c>
      <c r="H5" s="22">
        <f t="shared" si="0"/>
        <v>10</v>
      </c>
      <c r="I5" s="22">
        <f t="shared" si="0"/>
        <v>16.666666666666668</v>
      </c>
      <c r="J5" s="22">
        <f t="shared" si="0"/>
        <v>0</v>
      </c>
      <c r="K5" s="22">
        <f t="shared" si="0"/>
        <v>0</v>
      </c>
      <c r="L5" s="22">
        <f t="shared" si="0"/>
        <v>3.333333333333333</v>
      </c>
      <c r="M5" s="22">
        <f t="shared" si="0"/>
        <v>10</v>
      </c>
      <c r="N5" s="22">
        <f t="shared" si="0"/>
        <v>0</v>
      </c>
      <c r="O5" s="22">
        <f t="shared" si="0"/>
        <v>0</v>
      </c>
      <c r="P5" s="22">
        <f t="shared" si="0"/>
        <v>15.8</v>
      </c>
      <c r="Q5" s="22">
        <f t="shared" si="0"/>
        <v>0</v>
      </c>
      <c r="R5" s="22">
        <f t="shared" si="0"/>
        <v>6.9813664596273295</v>
      </c>
    </row>
    <row r="6" spans="1:19" ht="21.75" customHeight="1">
      <c r="A6" t="s">
        <v>125</v>
      </c>
      <c r="B6">
        <v>0</v>
      </c>
      <c r="C6">
        <v>0</v>
      </c>
      <c r="D6">
        <v>10</v>
      </c>
      <c r="F6">
        <v>0</v>
      </c>
      <c r="G6">
        <v>10</v>
      </c>
      <c r="H6">
        <v>10</v>
      </c>
      <c r="I6">
        <v>10</v>
      </c>
      <c r="J6">
        <v>0</v>
      </c>
      <c r="K6">
        <v>0</v>
      </c>
      <c r="L6">
        <v>3.33</v>
      </c>
      <c r="M6">
        <v>10</v>
      </c>
      <c r="N6">
        <v>0</v>
      </c>
      <c r="O6">
        <v>0</v>
      </c>
      <c r="P6">
        <v>10</v>
      </c>
      <c r="Q6">
        <v>0</v>
      </c>
    </row>
  </sheetData>
  <mergeCells count="1">
    <mergeCell ref="B1:S1"/>
  </mergeCells>
  <phoneticPr fontId="4" type="noConversion"/>
  <pageMargins left="0.7" right="0.7" top="0.75" bottom="0.75" header="0.3" footer="0.3"/>
  <pageSetup paperSize="9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2:M14"/>
  <sheetViews>
    <sheetView topLeftCell="A7" workbookViewId="0">
      <selection activeCell="M14" sqref="M14"/>
    </sheetView>
  </sheetViews>
  <sheetFormatPr defaultRowHeight="13.5"/>
  <cols>
    <col min="13" max="13" width="9.5" bestFit="1" customWidth="1"/>
  </cols>
  <sheetData>
    <row r="2" spans="1:13" ht="38.25" customHeight="1">
      <c r="A2" s="2">
        <v>1</v>
      </c>
      <c r="B2" s="3" t="s">
        <v>1</v>
      </c>
      <c r="C2" s="3" t="s">
        <v>2</v>
      </c>
      <c r="D2" s="2">
        <v>1</v>
      </c>
      <c r="E2" s="6" t="s">
        <v>85</v>
      </c>
      <c r="F2" s="6" t="s">
        <v>4</v>
      </c>
      <c r="G2" s="6" t="s">
        <v>5</v>
      </c>
      <c r="H2" s="6" t="s">
        <v>61</v>
      </c>
      <c r="I2" s="4">
        <v>200</v>
      </c>
      <c r="J2" s="9">
        <v>1</v>
      </c>
      <c r="K2" s="10" t="s">
        <v>86</v>
      </c>
      <c r="L2" s="10" t="s">
        <v>63</v>
      </c>
    </row>
    <row r="3" spans="1:13" ht="38.25" customHeight="1">
      <c r="A3" s="2">
        <v>2</v>
      </c>
      <c r="B3" s="3" t="s">
        <v>7</v>
      </c>
      <c r="C3" s="3" t="s">
        <v>8</v>
      </c>
      <c r="D3" s="2">
        <v>8</v>
      </c>
      <c r="E3" s="6" t="s">
        <v>88</v>
      </c>
      <c r="F3" s="6" t="s">
        <v>10</v>
      </c>
      <c r="G3" s="6" t="s">
        <v>87</v>
      </c>
      <c r="H3" s="6" t="s">
        <v>72</v>
      </c>
      <c r="I3" s="4">
        <v>500</v>
      </c>
      <c r="J3" s="9">
        <v>2</v>
      </c>
      <c r="K3" s="10" t="s">
        <v>86</v>
      </c>
      <c r="L3" s="10" t="s">
        <v>63</v>
      </c>
    </row>
    <row r="4" spans="1:13" ht="38.25" customHeight="1">
      <c r="A4" s="2">
        <v>3</v>
      </c>
      <c r="B4" s="3" t="s">
        <v>12</v>
      </c>
      <c r="C4" s="3" t="s">
        <v>8</v>
      </c>
      <c r="D4" s="2">
        <v>1</v>
      </c>
      <c r="E4" s="6" t="s">
        <v>73</v>
      </c>
      <c r="F4" s="6" t="s">
        <v>14</v>
      </c>
      <c r="G4" s="6" t="s">
        <v>11</v>
      </c>
      <c r="H4" s="6" t="s">
        <v>72</v>
      </c>
      <c r="I4" s="4">
        <v>500</v>
      </c>
      <c r="J4" s="9">
        <v>2</v>
      </c>
      <c r="K4" s="10" t="s">
        <v>86</v>
      </c>
      <c r="L4" s="10" t="s">
        <v>63</v>
      </c>
      <c r="M4" s="13">
        <f>SUM(I2:I4)</f>
        <v>1200</v>
      </c>
    </row>
    <row r="5" spans="1:13" ht="38.25" customHeight="1">
      <c r="A5" s="2">
        <v>4</v>
      </c>
      <c r="B5" s="3" t="s">
        <v>15</v>
      </c>
      <c r="C5" s="3" t="s">
        <v>16</v>
      </c>
      <c r="D5" s="2">
        <v>2</v>
      </c>
      <c r="E5" s="6" t="s">
        <v>89</v>
      </c>
      <c r="F5" s="6" t="s">
        <v>90</v>
      </c>
      <c r="G5" s="6" t="s">
        <v>18</v>
      </c>
      <c r="H5" s="6" t="s">
        <v>74</v>
      </c>
      <c r="I5" s="4">
        <v>2000</v>
      </c>
      <c r="J5" s="9">
        <v>3</v>
      </c>
      <c r="K5" s="10" t="s">
        <v>91</v>
      </c>
      <c r="L5" s="10" t="s">
        <v>63</v>
      </c>
    </row>
    <row r="6" spans="1:13" ht="38.25" customHeight="1">
      <c r="A6" s="2">
        <v>5</v>
      </c>
      <c r="B6" s="3" t="s">
        <v>19</v>
      </c>
      <c r="C6" s="3" t="s">
        <v>20</v>
      </c>
      <c r="D6" s="2">
        <v>4</v>
      </c>
      <c r="E6" s="6" t="s">
        <v>92</v>
      </c>
      <c r="F6" s="6" t="s">
        <v>22</v>
      </c>
      <c r="G6" s="6" t="s">
        <v>23</v>
      </c>
      <c r="H6" s="6" t="s">
        <v>75</v>
      </c>
      <c r="I6" s="4">
        <v>400</v>
      </c>
      <c r="J6" s="9">
        <v>1</v>
      </c>
      <c r="K6" s="10" t="s">
        <v>93</v>
      </c>
      <c r="L6" s="10" t="s">
        <v>63</v>
      </c>
    </row>
    <row r="7" spans="1:13" ht="38.25" customHeight="1">
      <c r="A7" s="2">
        <v>6</v>
      </c>
      <c r="B7" s="3" t="s">
        <v>24</v>
      </c>
      <c r="C7" s="3" t="s">
        <v>25</v>
      </c>
      <c r="D7" s="2">
        <v>2</v>
      </c>
      <c r="E7" s="6" t="s">
        <v>94</v>
      </c>
      <c r="F7" s="6" t="s">
        <v>27</v>
      </c>
      <c r="G7" s="6" t="s">
        <v>28</v>
      </c>
      <c r="H7" s="6" t="s">
        <v>76</v>
      </c>
      <c r="I7" s="4">
        <v>1100</v>
      </c>
      <c r="J7" s="9">
        <v>3</v>
      </c>
      <c r="K7" s="10" t="s">
        <v>95</v>
      </c>
      <c r="L7" s="10" t="s">
        <v>63</v>
      </c>
    </row>
    <row r="8" spans="1:13" ht="38.25" customHeight="1">
      <c r="A8" s="2">
        <v>7</v>
      </c>
      <c r="B8" s="3" t="s">
        <v>29</v>
      </c>
      <c r="C8" s="3" t="s">
        <v>25</v>
      </c>
      <c r="D8" s="2">
        <v>2</v>
      </c>
      <c r="E8" s="6" t="s">
        <v>77</v>
      </c>
      <c r="F8" s="6" t="s">
        <v>31</v>
      </c>
      <c r="G8" s="6" t="s">
        <v>32</v>
      </c>
      <c r="H8" s="6" t="s">
        <v>78</v>
      </c>
      <c r="I8" s="4">
        <v>1100</v>
      </c>
      <c r="J8" s="9">
        <v>3</v>
      </c>
      <c r="K8" s="10" t="s">
        <v>95</v>
      </c>
      <c r="L8" s="10" t="s">
        <v>63</v>
      </c>
    </row>
    <row r="9" spans="1:13" ht="38.25" customHeight="1">
      <c r="A9" s="2">
        <v>8</v>
      </c>
      <c r="B9" s="3" t="s">
        <v>33</v>
      </c>
      <c r="C9" s="3" t="s">
        <v>34</v>
      </c>
      <c r="D9" s="2">
        <v>1</v>
      </c>
      <c r="E9" s="6" t="s">
        <v>79</v>
      </c>
      <c r="F9" s="6" t="s">
        <v>36</v>
      </c>
      <c r="G9" s="6" t="s">
        <v>28</v>
      </c>
      <c r="H9" s="6" t="s">
        <v>76</v>
      </c>
      <c r="I9" s="4">
        <v>550</v>
      </c>
      <c r="J9" s="9">
        <v>2</v>
      </c>
      <c r="K9" s="10" t="s">
        <v>95</v>
      </c>
      <c r="L9" s="10" t="s">
        <v>63</v>
      </c>
    </row>
    <row r="10" spans="1:13" ht="38.25" customHeight="1">
      <c r="A10" s="2">
        <v>9</v>
      </c>
      <c r="B10" s="3" t="s">
        <v>37</v>
      </c>
      <c r="C10" s="3" t="s">
        <v>38</v>
      </c>
      <c r="D10" s="2">
        <v>1</v>
      </c>
      <c r="E10" s="6" t="s">
        <v>80</v>
      </c>
      <c r="F10" s="6" t="s">
        <v>40</v>
      </c>
      <c r="G10" s="6" t="s">
        <v>41</v>
      </c>
      <c r="H10" s="6" t="s">
        <v>81</v>
      </c>
      <c r="I10" s="4">
        <v>600</v>
      </c>
      <c r="J10" s="9">
        <v>2</v>
      </c>
      <c r="K10" s="10" t="s">
        <v>95</v>
      </c>
      <c r="L10" s="10" t="s">
        <v>63</v>
      </c>
      <c r="M10" s="13">
        <f>SUM(I7:I10)</f>
        <v>3350</v>
      </c>
    </row>
    <row r="11" spans="1:13" ht="38.25" customHeight="1">
      <c r="A11" s="2">
        <v>10</v>
      </c>
      <c r="B11" s="3" t="s">
        <v>42</v>
      </c>
      <c r="C11" s="3" t="s">
        <v>43</v>
      </c>
      <c r="D11" s="2">
        <v>1</v>
      </c>
      <c r="E11" s="6" t="s">
        <v>96</v>
      </c>
      <c r="F11" s="6" t="s">
        <v>45</v>
      </c>
      <c r="G11" s="6" t="s">
        <v>46</v>
      </c>
      <c r="H11" s="6" t="s">
        <v>82</v>
      </c>
      <c r="I11" s="4">
        <v>1200</v>
      </c>
      <c r="J11" s="9">
        <v>3</v>
      </c>
      <c r="K11" s="10" t="s">
        <v>97</v>
      </c>
      <c r="L11" s="10" t="s">
        <v>63</v>
      </c>
    </row>
    <row r="12" spans="1:13" ht="38.25" customHeight="1">
      <c r="A12" s="2">
        <v>11</v>
      </c>
      <c r="B12" s="3" t="s">
        <v>47</v>
      </c>
      <c r="C12" s="3" t="s">
        <v>34</v>
      </c>
      <c r="D12" s="2">
        <v>1</v>
      </c>
      <c r="E12" s="6" t="s">
        <v>98</v>
      </c>
      <c r="F12" s="6" t="s">
        <v>49</v>
      </c>
      <c r="G12" s="6" t="s">
        <v>50</v>
      </c>
      <c r="H12" s="6" t="s">
        <v>83</v>
      </c>
      <c r="I12" s="4">
        <v>400</v>
      </c>
      <c r="J12" s="9">
        <v>1</v>
      </c>
      <c r="K12" s="10" t="s">
        <v>99</v>
      </c>
      <c r="L12" s="10" t="s">
        <v>63</v>
      </c>
    </row>
    <row r="13" spans="1:13" ht="38.25" customHeight="1">
      <c r="A13" s="2">
        <v>12</v>
      </c>
      <c r="B13" s="3" t="s">
        <v>51</v>
      </c>
      <c r="C13" s="3" t="s">
        <v>34</v>
      </c>
      <c r="D13" s="2">
        <v>1</v>
      </c>
      <c r="E13" s="6" t="s">
        <v>100</v>
      </c>
      <c r="F13" s="6" t="s">
        <v>53</v>
      </c>
      <c r="G13" s="6" t="s">
        <v>50</v>
      </c>
      <c r="H13" s="6" t="s">
        <v>83</v>
      </c>
      <c r="I13" s="4">
        <v>390</v>
      </c>
      <c r="J13" s="9">
        <v>1</v>
      </c>
      <c r="K13" s="10" t="s">
        <v>99</v>
      </c>
      <c r="L13" s="10" t="s">
        <v>63</v>
      </c>
      <c r="M13" s="13">
        <f>SUM(I12:I13)</f>
        <v>790</v>
      </c>
    </row>
    <row r="14" spans="1:13" ht="38.25" customHeight="1">
      <c r="A14" s="2">
        <v>13</v>
      </c>
      <c r="B14" s="3" t="s">
        <v>54</v>
      </c>
      <c r="C14" s="3" t="s">
        <v>55</v>
      </c>
      <c r="D14" s="2">
        <v>9</v>
      </c>
      <c r="E14" s="6" t="s">
        <v>101</v>
      </c>
      <c r="F14" s="6" t="s">
        <v>57</v>
      </c>
      <c r="G14" s="6" t="s">
        <v>58</v>
      </c>
      <c r="H14" s="6" t="s">
        <v>84</v>
      </c>
      <c r="I14" s="4">
        <v>2300</v>
      </c>
      <c r="J14" s="9">
        <v>3</v>
      </c>
      <c r="K14" s="10" t="s">
        <v>102</v>
      </c>
      <c r="L14" s="10" t="s">
        <v>63</v>
      </c>
    </row>
  </sheetData>
  <sortState ref="A2:L14">
    <sortCondition ref="K2:K14"/>
  </sortState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命名范围</vt:lpstr>
      </vt:variant>
      <vt:variant>
        <vt:i4>2</vt:i4>
      </vt:variant>
    </vt:vector>
  </HeadingPairs>
  <TitlesOfParts>
    <vt:vector size="6" baseType="lpstr">
      <vt:lpstr>Sheet1</vt:lpstr>
      <vt:lpstr>Sheet2</vt:lpstr>
      <vt:lpstr>Sheet3</vt:lpstr>
      <vt:lpstr>Sheet4</vt:lpstr>
      <vt:lpstr>Sheet3!Print_Area</vt:lpstr>
      <vt:lpstr>Sheet1!Print_Titles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吴廷瑞</dc:creator>
  <cp:lastModifiedBy>hysjjiangwg</cp:lastModifiedBy>
  <cp:lastPrinted>2020-03-17T02:02:59Z</cp:lastPrinted>
  <dcterms:created xsi:type="dcterms:W3CDTF">2020-01-15T08:07:42Z</dcterms:created>
  <dcterms:modified xsi:type="dcterms:W3CDTF">2020-03-17T02:03:03Z</dcterms:modified>
</cp:coreProperties>
</file>