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<sst xmlns="http://schemas.openxmlformats.org/spreadsheetml/2006/main" count="84" uniqueCount="61">
  <si>
    <r>
      <rPr>
        <sz val="18"/>
        <color theme="1"/>
        <rFont val="黑体"/>
        <charset val="134"/>
      </rPr>
      <t>2022</t>
    </r>
    <r>
      <rPr>
        <sz val="18"/>
        <color rgb="FF000000"/>
        <rFont val="黑体"/>
        <charset val="134"/>
      </rPr>
      <t>年市本级一般公共预算支出预算草案表</t>
    </r>
  </si>
  <si>
    <r>
      <rPr>
        <sz val="11"/>
        <color theme="1"/>
        <rFont val="宋体"/>
        <charset val="134"/>
      </rPr>
      <t>单位：万元</t>
    </r>
  </si>
  <si>
    <t>项    目</t>
  </si>
  <si>
    <t>2022年
预算数</t>
  </si>
  <si>
    <t>上  年
预算数</t>
  </si>
  <si>
    <t>比上年
增减额</t>
  </si>
  <si>
    <t>比上年
增减％</t>
  </si>
  <si>
    <t>备  注</t>
  </si>
  <si>
    <t>一、一般公共服务支出</t>
  </si>
  <si>
    <r>
      <rPr>
        <sz val="11"/>
        <color indexed="8"/>
        <rFont val="宋体"/>
        <charset val="134"/>
      </rPr>
      <t>非税</t>
    </r>
    <r>
      <rPr>
        <sz val="11"/>
        <color indexed="8"/>
        <rFont val="Times New Roman"/>
        <charset val="0"/>
      </rPr>
      <t>2000</t>
    </r>
    <r>
      <rPr>
        <sz val="11"/>
        <color indexed="8"/>
        <rFont val="宋体"/>
        <charset val="134"/>
      </rPr>
      <t>万元调整至</t>
    </r>
    <r>
      <rPr>
        <sz val="11"/>
        <color indexed="8"/>
        <rFont val="Times New Roman"/>
        <charset val="0"/>
      </rPr>
      <t>205</t>
    </r>
    <r>
      <rPr>
        <sz val="11"/>
        <color indexed="8"/>
        <rFont val="宋体"/>
        <charset val="134"/>
      </rPr>
      <t>科目</t>
    </r>
  </si>
  <si>
    <r>
      <rPr>
        <sz val="10"/>
        <rFont val="宋体"/>
        <charset val="134"/>
      </rPr>
      <t>一般公共服务支出</t>
    </r>
  </si>
  <si>
    <t>二、国防支出</t>
  </si>
  <si>
    <r>
      <rPr>
        <sz val="10"/>
        <rFont val="宋体"/>
        <charset val="134"/>
      </rPr>
      <t>国防支出</t>
    </r>
  </si>
  <si>
    <t>三、公共安全支出</t>
  </si>
  <si>
    <r>
      <rPr>
        <sz val="11"/>
        <color indexed="8"/>
        <rFont val="宋体"/>
        <charset val="134"/>
      </rPr>
      <t>非税</t>
    </r>
    <r>
      <rPr>
        <sz val="11"/>
        <color indexed="8"/>
        <rFont val="Times New Roman"/>
        <charset val="0"/>
      </rPr>
      <t>1925</t>
    </r>
    <r>
      <rPr>
        <sz val="11"/>
        <color indexed="8"/>
        <rFont val="宋体"/>
        <charset val="134"/>
      </rPr>
      <t>万元调整至</t>
    </r>
    <r>
      <rPr>
        <sz val="11"/>
        <color indexed="8"/>
        <rFont val="Times New Roman"/>
        <charset val="0"/>
      </rPr>
      <t>213</t>
    </r>
    <r>
      <rPr>
        <sz val="11"/>
        <color indexed="8"/>
        <rFont val="宋体"/>
        <charset val="134"/>
      </rPr>
      <t>科目</t>
    </r>
  </si>
  <si>
    <r>
      <rPr>
        <sz val="10"/>
        <rFont val="宋体"/>
        <charset val="134"/>
      </rPr>
      <t>公共安全支出</t>
    </r>
  </si>
  <si>
    <t>四、教育支出</t>
  </si>
  <si>
    <r>
      <rPr>
        <sz val="10"/>
        <rFont val="宋体"/>
        <charset val="134"/>
      </rPr>
      <t>教育支出</t>
    </r>
  </si>
  <si>
    <t>五、科学技术支出</t>
  </si>
  <si>
    <r>
      <rPr>
        <sz val="10"/>
        <rFont val="宋体"/>
        <charset val="134"/>
      </rPr>
      <t>科学技术支出</t>
    </r>
  </si>
  <si>
    <t>六、文化旅游体育与传媒支出</t>
  </si>
  <si>
    <r>
      <rPr>
        <sz val="10"/>
        <rFont val="宋体"/>
        <charset val="134"/>
      </rPr>
      <t>文化旅游体育与传媒支出</t>
    </r>
  </si>
  <si>
    <t>七、社会保障和就业支出</t>
  </si>
  <si>
    <r>
      <rPr>
        <sz val="11"/>
        <color indexed="8"/>
        <rFont val="宋体"/>
        <charset val="134"/>
      </rPr>
      <t>非税</t>
    </r>
    <r>
      <rPr>
        <sz val="11"/>
        <color indexed="8"/>
        <rFont val="Times New Roman"/>
        <charset val="0"/>
      </rPr>
      <t>1200</t>
    </r>
    <r>
      <rPr>
        <sz val="11"/>
        <color indexed="8"/>
        <rFont val="宋体"/>
        <charset val="134"/>
      </rPr>
      <t>万元调整至</t>
    </r>
    <r>
      <rPr>
        <sz val="11"/>
        <color indexed="8"/>
        <rFont val="Times New Roman"/>
        <charset val="0"/>
      </rPr>
      <t>211</t>
    </r>
    <r>
      <rPr>
        <sz val="11"/>
        <color indexed="8"/>
        <rFont val="宋体"/>
        <charset val="134"/>
      </rPr>
      <t>科目</t>
    </r>
  </si>
  <si>
    <r>
      <rPr>
        <sz val="10"/>
        <rFont val="宋体"/>
        <charset val="134"/>
      </rPr>
      <t>社会保障和就业支出</t>
    </r>
  </si>
  <si>
    <t>八、卫生健康支出</t>
  </si>
  <si>
    <r>
      <rPr>
        <sz val="10"/>
        <rFont val="宋体"/>
        <charset val="134"/>
      </rPr>
      <t>卫生健康支出</t>
    </r>
  </si>
  <si>
    <t>九、节能环保支出</t>
  </si>
  <si>
    <r>
      <rPr>
        <sz val="11"/>
        <color indexed="8"/>
        <rFont val="宋体"/>
        <charset val="134"/>
      </rPr>
      <t>环保专项压减</t>
    </r>
    <r>
      <rPr>
        <sz val="11"/>
        <color indexed="8"/>
        <rFont val="Times New Roman"/>
        <charset val="0"/>
      </rPr>
      <t>1400</t>
    </r>
    <r>
      <rPr>
        <sz val="11"/>
        <color indexed="8"/>
        <rFont val="宋体"/>
        <charset val="134"/>
      </rPr>
      <t>万元。</t>
    </r>
  </si>
  <si>
    <r>
      <rPr>
        <sz val="10"/>
        <rFont val="宋体"/>
        <charset val="134"/>
      </rPr>
      <t>节能环保支出</t>
    </r>
  </si>
  <si>
    <t>十、城乡社区支出</t>
  </si>
  <si>
    <r>
      <rPr>
        <sz val="11"/>
        <color indexed="8"/>
        <rFont val="宋体"/>
        <charset val="134"/>
      </rPr>
      <t>自规局非税压减。</t>
    </r>
  </si>
  <si>
    <r>
      <rPr>
        <sz val="10"/>
        <rFont val="宋体"/>
        <charset val="134"/>
      </rPr>
      <t>城乡社区支出</t>
    </r>
  </si>
  <si>
    <t>十一、农林水支出</t>
  </si>
  <si>
    <r>
      <rPr>
        <sz val="11"/>
        <color indexed="8"/>
        <rFont val="宋体"/>
        <charset val="134"/>
      </rPr>
      <t>油茶减少</t>
    </r>
    <r>
      <rPr>
        <sz val="11"/>
        <color indexed="8"/>
        <rFont val="Times New Roman"/>
        <charset val="0"/>
      </rPr>
      <t>3000</t>
    </r>
    <r>
      <rPr>
        <sz val="11"/>
        <color indexed="8"/>
        <rFont val="宋体"/>
        <charset val="134"/>
      </rPr>
      <t>万元。</t>
    </r>
  </si>
  <si>
    <r>
      <rPr>
        <sz val="10"/>
        <rFont val="宋体"/>
        <charset val="134"/>
      </rPr>
      <t>农林水支出</t>
    </r>
  </si>
  <si>
    <t>十二、交通运输支出</t>
  </si>
  <si>
    <r>
      <rPr>
        <sz val="10"/>
        <rFont val="宋体"/>
        <charset val="134"/>
      </rPr>
      <t>交通运输支出</t>
    </r>
  </si>
  <si>
    <t>十三、资源勘探工业信息等支出</t>
  </si>
  <si>
    <r>
      <rPr>
        <sz val="11"/>
        <color indexed="8"/>
        <rFont val="Times New Roman"/>
        <charset val="0"/>
      </rPr>
      <t>PPP</t>
    </r>
    <r>
      <rPr>
        <sz val="11"/>
        <color indexed="8"/>
        <rFont val="宋体"/>
        <charset val="134"/>
      </rPr>
      <t>项目减少</t>
    </r>
    <r>
      <rPr>
        <sz val="11"/>
        <color indexed="8"/>
        <rFont val="Times New Roman"/>
        <charset val="0"/>
      </rPr>
      <t>3</t>
    </r>
    <r>
      <rPr>
        <sz val="11"/>
        <color indexed="8"/>
        <rFont val="宋体"/>
        <charset val="134"/>
      </rPr>
      <t>亿元。</t>
    </r>
  </si>
  <si>
    <r>
      <rPr>
        <sz val="10"/>
        <rFont val="宋体"/>
        <charset val="134"/>
      </rPr>
      <t>资源勘探工业信息等支出</t>
    </r>
  </si>
  <si>
    <t>十四、商业服务业等支出</t>
  </si>
  <si>
    <r>
      <rPr>
        <sz val="10"/>
        <rFont val="宋体"/>
        <charset val="134"/>
      </rPr>
      <t>商业服务业等支出</t>
    </r>
  </si>
  <si>
    <t>十五、金融支出</t>
  </si>
  <si>
    <r>
      <rPr>
        <sz val="10"/>
        <rFont val="宋体"/>
        <charset val="134"/>
      </rPr>
      <t>金融支出</t>
    </r>
  </si>
  <si>
    <t>十六、自然资源海洋气象等支出</t>
  </si>
  <si>
    <r>
      <rPr>
        <sz val="10"/>
        <rFont val="宋体"/>
        <charset val="134"/>
      </rPr>
      <t>自然资源海洋气象等支出</t>
    </r>
  </si>
  <si>
    <t>十七、住房保障支出</t>
  </si>
  <si>
    <r>
      <rPr>
        <sz val="11"/>
        <color indexed="8"/>
        <rFont val="宋体"/>
        <charset val="134"/>
      </rPr>
      <t>科目问题</t>
    </r>
  </si>
  <si>
    <r>
      <rPr>
        <sz val="10"/>
        <rFont val="宋体"/>
        <charset val="134"/>
      </rPr>
      <t>住房保障支出</t>
    </r>
  </si>
  <si>
    <t>十八、粮油物资储备支出</t>
  </si>
  <si>
    <r>
      <rPr>
        <sz val="10"/>
        <rFont val="宋体"/>
        <charset val="134"/>
      </rPr>
      <t>粮油物资储备支出</t>
    </r>
  </si>
  <si>
    <t>十九、灾害防治及应急管理支出</t>
  </si>
  <si>
    <r>
      <rPr>
        <sz val="10"/>
        <rFont val="宋体"/>
        <charset val="134"/>
      </rPr>
      <t>灾害防治及应急管理支出</t>
    </r>
  </si>
  <si>
    <t>二十、预备费</t>
  </si>
  <si>
    <r>
      <rPr>
        <sz val="10"/>
        <rFont val="宋体"/>
        <charset val="134"/>
      </rPr>
      <t>预备费</t>
    </r>
  </si>
  <si>
    <t>二十一、其他支出</t>
  </si>
  <si>
    <r>
      <rPr>
        <sz val="10"/>
        <rFont val="宋体"/>
        <charset val="134"/>
      </rPr>
      <t>其他支出</t>
    </r>
  </si>
  <si>
    <r>
      <rPr>
        <sz val="10"/>
        <rFont val="宋体"/>
        <charset val="134"/>
      </rPr>
      <t>债务付息支出</t>
    </r>
  </si>
  <si>
    <t>二十二、债务付息支出</t>
  </si>
  <si>
    <t>支出合计</t>
  </si>
</sst>
</file>

<file path=xl/styles.xml><?xml version="1.0" encoding="utf-8"?>
<styleSheet xmlns="http://schemas.openxmlformats.org/spreadsheetml/2006/main">
  <numFmts count="8">
    <numFmt numFmtId="176" formatCode="#,##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_);[Red]\(#,##0\)"/>
    <numFmt numFmtId="178" formatCode="#,##0.00_ "/>
    <numFmt numFmtId="179" formatCode="#,##0.00_ ;[Red]\-#,##0.00\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0"/>
    </font>
    <font>
      <u/>
      <sz val="9"/>
      <color indexed="12"/>
      <name val="Times New Roman"/>
      <charset val="0"/>
    </font>
    <font>
      <sz val="18"/>
      <color theme="1"/>
      <name val="黑体"/>
      <charset val="134"/>
    </font>
    <font>
      <sz val="18"/>
      <color theme="1"/>
      <name val="宋体"/>
      <charset val="134"/>
    </font>
    <font>
      <sz val="11"/>
      <name val="宋体"/>
      <charset val="134"/>
    </font>
    <font>
      <sz val="11"/>
      <color indexed="8"/>
      <name val="Times New Roman"/>
      <charset val="0"/>
    </font>
    <font>
      <sz val="10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仿宋_GB2312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color rgb="FF000000"/>
      <name val="黑体"/>
      <charset val="134"/>
    </font>
    <font>
      <sz val="11"/>
      <color indexed="8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0" fillId="15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17" fillId="17" borderId="2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7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0" fontId="3" fillId="0" borderId="0" xfId="11" applyNumberFormat="1" applyFont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18" applyNumberFormat="1" applyFont="1" applyFill="1" applyBorder="1" applyAlignment="1">
      <alignment horizontal="center" vertical="center" wrapText="1"/>
    </xf>
    <xf numFmtId="176" fontId="6" fillId="0" borderId="1" xfId="18" applyNumberFormat="1" applyFont="1" applyFill="1" applyBorder="1" applyAlignment="1">
      <alignment horizontal="center" vertical="center" wrapText="1"/>
    </xf>
    <xf numFmtId="10" fontId="6" fillId="0" borderId="1" xfId="11" applyNumberFormat="1" applyFont="1" applyFill="1" applyBorder="1" applyAlignment="1" applyProtection="1">
      <alignment horizontal="center" vertical="center" wrapText="1"/>
    </xf>
    <xf numFmtId="0" fontId="6" fillId="0" borderId="1" xfId="18" applyFont="1" applyFill="1" applyBorder="1" applyAlignment="1">
      <alignment horizontal="center" vertical="center" wrapText="1"/>
    </xf>
    <xf numFmtId="1" fontId="6" fillId="0" borderId="1" xfId="13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 applyProtection="1">
      <alignment horizontal="right" vertical="center" wrapText="1"/>
    </xf>
    <xf numFmtId="176" fontId="6" fillId="0" borderId="1" xfId="0" applyNumberFormat="1" applyFont="1" applyFill="1" applyBorder="1" applyAlignment="1" applyProtection="1">
      <alignment horizontal="right" vertical="center" wrapText="1"/>
    </xf>
    <xf numFmtId="178" fontId="6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6" fillId="0" borderId="1" xfId="13" applyFont="1" applyFill="1" applyBorder="1" applyAlignment="1">
      <alignment horizontal="left" vertical="center"/>
    </xf>
    <xf numFmtId="3" fontId="6" fillId="0" borderId="1" xfId="18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left" vertical="center" wrapText="1"/>
    </xf>
    <xf numFmtId="179" fontId="8" fillId="2" borderId="1" xfId="0" applyNumberFormat="1" applyFont="1" applyFill="1" applyBorder="1" applyAlignment="1" applyProtection="1">
      <alignment horizontal="center" vertical="center" wrapText="1"/>
    </xf>
    <xf numFmtId="178" fontId="2" fillId="0" borderId="0" xfId="0" applyNumberFormat="1" applyFont="1" applyFill="1" applyAlignment="1">
      <alignment vertical="center"/>
    </xf>
    <xf numFmtId="10" fontId="2" fillId="0" borderId="0" xfId="11" applyNumberFormat="1" applyFont="1" applyFill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2006年南岳财政总决算转换报表(已审)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2006年人大收支预算总表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topLeftCell="A8" workbookViewId="0">
      <selection activeCell="Q26" sqref="Q26"/>
    </sheetView>
  </sheetViews>
  <sheetFormatPr defaultColWidth="8.7" defaultRowHeight="15"/>
  <cols>
    <col min="1" max="1" width="27.4" style="2" customWidth="1"/>
    <col min="2" max="2" width="10.1" style="3" customWidth="1"/>
    <col min="3" max="3" width="10.3" style="3" customWidth="1"/>
    <col min="4" max="4" width="9.7" style="4" customWidth="1"/>
    <col min="5" max="5" width="9.5" style="5" customWidth="1"/>
    <col min="6" max="6" width="16.3" style="2" customWidth="1"/>
    <col min="7" max="7" width="25.5" style="2" hidden="1" customWidth="1"/>
    <col min="8" max="8" width="21.2" style="2" hidden="1" customWidth="1"/>
    <col min="9" max="9" width="28.1" style="2" hidden="1" customWidth="1"/>
    <col min="10" max="10" width="12.3" style="2" hidden="1" customWidth="1"/>
    <col min="11" max="11" width="8.7" style="2" hidden="1" customWidth="1"/>
    <col min="12" max="12" width="55.3" style="2" hidden="1" customWidth="1"/>
    <col min="13" max="13" width="28.1" style="2" hidden="1" customWidth="1"/>
    <col min="14" max="16384" width="8.7" style="2"/>
  </cols>
  <sheetData>
    <row r="1" s="1" customFormat="1" ht="36" customHeight="1" spans="1:6">
      <c r="A1" s="6" t="s">
        <v>0</v>
      </c>
      <c r="B1" s="6"/>
      <c r="C1" s="6"/>
      <c r="D1" s="6"/>
      <c r="E1" s="6"/>
      <c r="F1" s="6"/>
    </row>
    <row r="2" s="1" customFormat="1" ht="21.9" customHeight="1" spans="1:6">
      <c r="A2" s="7"/>
      <c r="B2" s="8"/>
      <c r="C2" s="8"/>
      <c r="D2" s="9"/>
      <c r="E2" s="7"/>
      <c r="F2" s="10" t="s">
        <v>1</v>
      </c>
    </row>
    <row r="3" s="1" customFormat="1" ht="39.45" customHeight="1" spans="1:6">
      <c r="A3" s="11" t="s">
        <v>2</v>
      </c>
      <c r="B3" s="12" t="s">
        <v>3</v>
      </c>
      <c r="C3" s="13" t="s">
        <v>4</v>
      </c>
      <c r="D3" s="14" t="s">
        <v>5</v>
      </c>
      <c r="E3" s="15" t="s">
        <v>6</v>
      </c>
      <c r="F3" s="16" t="s">
        <v>7</v>
      </c>
    </row>
    <row r="4" s="2" customFormat="1" ht="25.3" customHeight="1" spans="1:14">
      <c r="A4" s="17" t="s">
        <v>8</v>
      </c>
      <c r="B4" s="18">
        <v>87179</v>
      </c>
      <c r="C4" s="18">
        <v>93356</v>
      </c>
      <c r="D4" s="19">
        <v>-6177</v>
      </c>
      <c r="E4" s="20">
        <v>-6.61660739534685</v>
      </c>
      <c r="F4" s="21"/>
      <c r="G4" s="22" t="s">
        <v>9</v>
      </c>
      <c r="H4" s="23" t="s">
        <v>10</v>
      </c>
      <c r="I4" s="28">
        <v>99235.93</v>
      </c>
      <c r="L4" s="29" t="s">
        <v>10</v>
      </c>
      <c r="M4" s="30">
        <v>93356</v>
      </c>
      <c r="N4" s="31"/>
    </row>
    <row r="5" s="2" customFormat="1" ht="25.3" customHeight="1" spans="1:14">
      <c r="A5" s="17" t="s">
        <v>11</v>
      </c>
      <c r="B5" s="18">
        <v>6755</v>
      </c>
      <c r="C5" s="18">
        <v>7969</v>
      </c>
      <c r="D5" s="19">
        <v>-1214</v>
      </c>
      <c r="E5" s="20">
        <v>-15.2340318735099</v>
      </c>
      <c r="F5" s="21"/>
      <c r="H5" s="23" t="s">
        <v>12</v>
      </c>
      <c r="I5" s="28">
        <v>7969.39</v>
      </c>
      <c r="L5" s="29" t="s">
        <v>12</v>
      </c>
      <c r="M5" s="30">
        <v>7969</v>
      </c>
      <c r="N5" s="31"/>
    </row>
    <row r="6" s="2" customFormat="1" ht="25.3" customHeight="1" spans="1:14">
      <c r="A6" s="17" t="s">
        <v>13</v>
      </c>
      <c r="B6" s="18">
        <v>92820</v>
      </c>
      <c r="C6" s="18">
        <v>92290</v>
      </c>
      <c r="D6" s="19">
        <v>530</v>
      </c>
      <c r="E6" s="20">
        <v>0.574276736374472</v>
      </c>
      <c r="F6" s="21"/>
      <c r="G6" s="22" t="s">
        <v>14</v>
      </c>
      <c r="H6" s="23" t="s">
        <v>15</v>
      </c>
      <c r="I6" s="28">
        <v>94416.03</v>
      </c>
      <c r="L6" s="29" t="s">
        <v>15</v>
      </c>
      <c r="M6" s="30">
        <v>92290</v>
      </c>
      <c r="N6" s="31"/>
    </row>
    <row r="7" s="2" customFormat="1" ht="25.3" customHeight="1" spans="1:14">
      <c r="A7" s="17" t="s">
        <v>16</v>
      </c>
      <c r="B7" s="18">
        <v>135621</v>
      </c>
      <c r="C7" s="18">
        <v>133845</v>
      </c>
      <c r="D7" s="19">
        <v>1776</v>
      </c>
      <c r="E7" s="20">
        <v>1.32690799058613</v>
      </c>
      <c r="F7" s="24"/>
      <c r="G7" s="2">
        <f>C7-4704-2243</f>
        <v>126898</v>
      </c>
      <c r="H7" s="23" t="s">
        <v>17</v>
      </c>
      <c r="I7" s="28">
        <v>131840.31</v>
      </c>
      <c r="J7" s="32">
        <f>(B7-G7)/G7</f>
        <v>0.0687402480732557</v>
      </c>
      <c r="L7" s="29" t="s">
        <v>17</v>
      </c>
      <c r="M7" s="30">
        <v>133845</v>
      </c>
      <c r="N7" s="31"/>
    </row>
    <row r="8" s="2" customFormat="1" ht="25.3" customHeight="1" spans="1:14">
      <c r="A8" s="17" t="s">
        <v>18</v>
      </c>
      <c r="B8" s="18">
        <v>48897</v>
      </c>
      <c r="C8" s="18">
        <v>48510</v>
      </c>
      <c r="D8" s="19">
        <v>387</v>
      </c>
      <c r="E8" s="20">
        <v>0.797773654916512</v>
      </c>
      <c r="F8" s="21"/>
      <c r="H8" s="23" t="s">
        <v>19</v>
      </c>
      <c r="I8" s="28">
        <v>27464.59</v>
      </c>
      <c r="L8" s="29" t="s">
        <v>19</v>
      </c>
      <c r="M8" s="30">
        <v>48510</v>
      </c>
      <c r="N8" s="31"/>
    </row>
    <row r="9" s="2" customFormat="1" ht="25.3" customHeight="1" spans="1:14">
      <c r="A9" s="17" t="s">
        <v>20</v>
      </c>
      <c r="B9" s="18">
        <v>48947</v>
      </c>
      <c r="C9" s="18">
        <v>48797</v>
      </c>
      <c r="D9" s="19">
        <v>150</v>
      </c>
      <c r="E9" s="20">
        <v>0.307395946472119</v>
      </c>
      <c r="F9" s="21"/>
      <c r="H9" s="23" t="s">
        <v>21</v>
      </c>
      <c r="I9" s="28">
        <v>48797.91</v>
      </c>
      <c r="L9" s="29" t="s">
        <v>21</v>
      </c>
      <c r="M9" s="30">
        <v>48797</v>
      </c>
      <c r="N9" s="31"/>
    </row>
    <row r="10" s="2" customFormat="1" ht="25.3" customHeight="1" spans="1:14">
      <c r="A10" s="17" t="s">
        <v>22</v>
      </c>
      <c r="B10" s="18">
        <v>114625</v>
      </c>
      <c r="C10" s="18">
        <v>113102</v>
      </c>
      <c r="D10" s="19">
        <v>1523</v>
      </c>
      <c r="E10" s="20">
        <v>1.34657212074057</v>
      </c>
      <c r="F10" s="21"/>
      <c r="G10" s="22" t="s">
        <v>23</v>
      </c>
      <c r="H10" s="23" t="s">
        <v>24</v>
      </c>
      <c r="I10" s="28">
        <v>111247.57</v>
      </c>
      <c r="L10" s="29" t="s">
        <v>24</v>
      </c>
      <c r="M10" s="30">
        <v>113102</v>
      </c>
      <c r="N10" s="31"/>
    </row>
    <row r="11" s="2" customFormat="1" ht="25.3" customHeight="1" spans="1:14">
      <c r="A11" s="17" t="s">
        <v>25</v>
      </c>
      <c r="B11" s="18">
        <v>63658</v>
      </c>
      <c r="C11" s="18">
        <v>53874</v>
      </c>
      <c r="D11" s="19">
        <v>9784</v>
      </c>
      <c r="E11" s="20">
        <v>18.1608939377065</v>
      </c>
      <c r="F11" s="24"/>
      <c r="G11" s="2">
        <f>C11-11183</f>
        <v>42691</v>
      </c>
      <c r="H11" s="23" t="s">
        <v>26</v>
      </c>
      <c r="I11" s="28">
        <v>53893.01</v>
      </c>
      <c r="J11" s="32">
        <f>(B11-G11)/G11</f>
        <v>0.491133962661919</v>
      </c>
      <c r="L11" s="29" t="s">
        <v>26</v>
      </c>
      <c r="M11" s="30">
        <v>53874</v>
      </c>
      <c r="N11" s="31"/>
    </row>
    <row r="12" s="2" customFormat="1" ht="25.3" customHeight="1" spans="1:14">
      <c r="A12" s="17" t="s">
        <v>27</v>
      </c>
      <c r="B12" s="18">
        <v>15021</v>
      </c>
      <c r="C12" s="18">
        <v>14988</v>
      </c>
      <c r="D12" s="19">
        <v>33</v>
      </c>
      <c r="E12" s="20">
        <v>0.22017614091273</v>
      </c>
      <c r="F12" s="21"/>
      <c r="G12" s="25" t="s">
        <v>28</v>
      </c>
      <c r="H12" s="23" t="s">
        <v>29</v>
      </c>
      <c r="I12" s="28">
        <v>13788.78</v>
      </c>
      <c r="L12" s="29" t="s">
        <v>29</v>
      </c>
      <c r="M12" s="30">
        <v>14988</v>
      </c>
      <c r="N12" s="31"/>
    </row>
    <row r="13" s="2" customFormat="1" ht="25.3" customHeight="1" spans="1:14">
      <c r="A13" s="26" t="s">
        <v>30</v>
      </c>
      <c r="B13" s="18">
        <v>84525</v>
      </c>
      <c r="C13" s="18">
        <v>84220</v>
      </c>
      <c r="D13" s="19">
        <v>305</v>
      </c>
      <c r="E13" s="20">
        <v>0.36214675848967</v>
      </c>
      <c r="F13" s="21"/>
      <c r="G13" s="25" t="s">
        <v>31</v>
      </c>
      <c r="H13" s="23" t="s">
        <v>32</v>
      </c>
      <c r="I13" s="28">
        <v>84219.39</v>
      </c>
      <c r="L13" s="29" t="s">
        <v>32</v>
      </c>
      <c r="M13" s="30">
        <v>84220</v>
      </c>
      <c r="N13" s="31"/>
    </row>
    <row r="14" s="2" customFormat="1" ht="25.3" customHeight="1" spans="1:14">
      <c r="A14" s="17" t="s">
        <v>33</v>
      </c>
      <c r="B14" s="18">
        <v>55057</v>
      </c>
      <c r="C14" s="18">
        <v>54714</v>
      </c>
      <c r="D14" s="19">
        <v>343</v>
      </c>
      <c r="E14" s="20">
        <v>0.62689622400117</v>
      </c>
      <c r="F14" s="21"/>
      <c r="G14" s="25" t="s">
        <v>34</v>
      </c>
      <c r="H14" s="23" t="s">
        <v>35</v>
      </c>
      <c r="I14" s="28">
        <v>52788.43</v>
      </c>
      <c r="L14" s="29" t="s">
        <v>35</v>
      </c>
      <c r="M14" s="30">
        <v>54714</v>
      </c>
      <c r="N14" s="31"/>
    </row>
    <row r="15" s="2" customFormat="1" ht="25.3" customHeight="1" spans="1:14">
      <c r="A15" s="17" t="s">
        <v>36</v>
      </c>
      <c r="B15" s="18">
        <v>13575</v>
      </c>
      <c r="C15" s="18">
        <v>13420</v>
      </c>
      <c r="D15" s="19">
        <v>155</v>
      </c>
      <c r="E15" s="20">
        <v>1.15499254843517</v>
      </c>
      <c r="F15" s="21"/>
      <c r="H15" s="23" t="s">
        <v>37</v>
      </c>
      <c r="I15" s="28">
        <v>13419.63</v>
      </c>
      <c r="L15" s="29" t="s">
        <v>37</v>
      </c>
      <c r="M15" s="30">
        <v>13420</v>
      </c>
      <c r="N15" s="31"/>
    </row>
    <row r="16" s="2" customFormat="1" ht="25.3" customHeight="1" spans="1:14">
      <c r="A16" s="17" t="s">
        <v>38</v>
      </c>
      <c r="B16" s="18">
        <v>39651</v>
      </c>
      <c r="C16" s="18">
        <v>39598</v>
      </c>
      <c r="D16" s="19">
        <v>53</v>
      </c>
      <c r="E16" s="20">
        <v>0.133845143694126</v>
      </c>
      <c r="F16" s="21"/>
      <c r="G16" s="25" t="s">
        <v>39</v>
      </c>
      <c r="H16" s="23" t="s">
        <v>40</v>
      </c>
      <c r="I16" s="28">
        <v>59598.29</v>
      </c>
      <c r="L16" s="29" t="s">
        <v>40</v>
      </c>
      <c r="M16" s="30">
        <v>39598</v>
      </c>
      <c r="N16" s="31"/>
    </row>
    <row r="17" s="2" customFormat="1" ht="25.3" customHeight="1" spans="1:14">
      <c r="A17" s="17" t="s">
        <v>41</v>
      </c>
      <c r="B17" s="18">
        <v>1975</v>
      </c>
      <c r="C17" s="18">
        <v>1910</v>
      </c>
      <c r="D17" s="19">
        <v>65</v>
      </c>
      <c r="E17" s="20">
        <v>3.40314136125654</v>
      </c>
      <c r="F17" s="21"/>
      <c r="H17" s="23" t="s">
        <v>42</v>
      </c>
      <c r="I17" s="28">
        <v>1910.2</v>
      </c>
      <c r="L17" s="29" t="s">
        <v>42</v>
      </c>
      <c r="M17" s="30">
        <v>1910</v>
      </c>
      <c r="N17" s="31"/>
    </row>
    <row r="18" s="2" customFormat="1" ht="25.3" customHeight="1" spans="1:14">
      <c r="A18" s="17" t="s">
        <v>43</v>
      </c>
      <c r="B18" s="18">
        <v>780</v>
      </c>
      <c r="C18" s="18">
        <v>780</v>
      </c>
      <c r="D18" s="19">
        <v>0</v>
      </c>
      <c r="E18" s="20">
        <v>0</v>
      </c>
      <c r="F18" s="21"/>
      <c r="H18" s="23" t="s">
        <v>44</v>
      </c>
      <c r="I18" s="28">
        <v>780</v>
      </c>
      <c r="L18" s="29" t="s">
        <v>44</v>
      </c>
      <c r="M18" s="30">
        <v>780</v>
      </c>
      <c r="N18" s="31"/>
    </row>
    <row r="19" s="2" customFormat="1" ht="25.3" customHeight="1" spans="1:14">
      <c r="A19" s="17" t="s">
        <v>45</v>
      </c>
      <c r="B19" s="18">
        <v>15241</v>
      </c>
      <c r="C19" s="18">
        <v>14895</v>
      </c>
      <c r="D19" s="19">
        <v>346</v>
      </c>
      <c r="E19" s="20">
        <v>2.32292715676401</v>
      </c>
      <c r="F19" s="21"/>
      <c r="G19" s="25" t="s">
        <v>31</v>
      </c>
      <c r="H19" s="23" t="s">
        <v>46</v>
      </c>
      <c r="I19" s="28">
        <v>14664.65</v>
      </c>
      <c r="L19" s="29" t="s">
        <v>46</v>
      </c>
      <c r="M19" s="30">
        <v>14895</v>
      </c>
      <c r="N19" s="31"/>
    </row>
    <row r="20" s="2" customFormat="1" ht="25.3" customHeight="1" spans="1:14">
      <c r="A20" s="17" t="s">
        <v>47</v>
      </c>
      <c r="B20" s="18">
        <v>16899</v>
      </c>
      <c r="C20" s="18">
        <v>12829</v>
      </c>
      <c r="D20" s="19">
        <v>4070</v>
      </c>
      <c r="E20" s="20">
        <v>31.72499805129</v>
      </c>
      <c r="F20" s="21"/>
      <c r="G20" s="25" t="s">
        <v>48</v>
      </c>
      <c r="H20" s="23" t="s">
        <v>49</v>
      </c>
      <c r="I20" s="28">
        <v>12863.44</v>
      </c>
      <c r="L20" s="29" t="s">
        <v>49</v>
      </c>
      <c r="M20" s="30">
        <v>12829</v>
      </c>
      <c r="N20" s="31"/>
    </row>
    <row r="21" s="2" customFormat="1" ht="25.3" customHeight="1" spans="1:14">
      <c r="A21" s="17" t="s">
        <v>50</v>
      </c>
      <c r="B21" s="18">
        <v>748</v>
      </c>
      <c r="C21" s="18">
        <v>544</v>
      </c>
      <c r="D21" s="19">
        <v>204</v>
      </c>
      <c r="E21" s="20">
        <v>37.5</v>
      </c>
      <c r="F21" s="21"/>
      <c r="H21" s="23" t="s">
        <v>51</v>
      </c>
      <c r="I21" s="28">
        <v>743.25</v>
      </c>
      <c r="L21" s="29" t="s">
        <v>51</v>
      </c>
      <c r="M21" s="30">
        <v>544</v>
      </c>
      <c r="N21" s="31"/>
    </row>
    <row r="22" s="2" customFormat="1" ht="25.3" customHeight="1" spans="1:14">
      <c r="A22" s="17" t="s">
        <v>52</v>
      </c>
      <c r="B22" s="18">
        <v>6018</v>
      </c>
      <c r="C22" s="18">
        <v>5365</v>
      </c>
      <c r="D22" s="19">
        <v>653</v>
      </c>
      <c r="E22" s="20">
        <v>12.1714818266542</v>
      </c>
      <c r="F22" s="21"/>
      <c r="H22" s="23" t="s">
        <v>53</v>
      </c>
      <c r="I22" s="28">
        <v>5364.99</v>
      </c>
      <c r="L22" s="29" t="s">
        <v>53</v>
      </c>
      <c r="M22" s="30">
        <v>5365</v>
      </c>
      <c r="N22" s="31"/>
    </row>
    <row r="23" s="2" customFormat="1" ht="25.3" customHeight="1" spans="1:14">
      <c r="A23" s="17" t="s">
        <v>54</v>
      </c>
      <c r="B23" s="18">
        <v>25000</v>
      </c>
      <c r="C23" s="18">
        <v>25000</v>
      </c>
      <c r="D23" s="19">
        <v>0</v>
      </c>
      <c r="E23" s="20">
        <v>0</v>
      </c>
      <c r="F23" s="21"/>
      <c r="H23" s="23" t="s">
        <v>55</v>
      </c>
      <c r="I23" s="28">
        <v>25000</v>
      </c>
      <c r="L23" s="29" t="s">
        <v>55</v>
      </c>
      <c r="M23" s="30">
        <v>25000</v>
      </c>
      <c r="N23" s="31"/>
    </row>
    <row r="24" s="2" customFormat="1" ht="25.3" customHeight="1" spans="1:14">
      <c r="A24" s="17" t="s">
        <v>56</v>
      </c>
      <c r="B24" s="18">
        <v>53308</v>
      </c>
      <c r="C24" s="18">
        <v>25694</v>
      </c>
      <c r="D24" s="19">
        <v>27614</v>
      </c>
      <c r="E24" s="20">
        <v>107.472561687554</v>
      </c>
      <c r="F24" s="21"/>
      <c r="H24" s="23" t="s">
        <v>57</v>
      </c>
      <c r="I24" s="28">
        <v>25694.32</v>
      </c>
      <c r="L24" s="29" t="s">
        <v>58</v>
      </c>
      <c r="M24" s="30">
        <v>42500</v>
      </c>
      <c r="N24" s="31"/>
    </row>
    <row r="25" s="2" customFormat="1" ht="25.3" customHeight="1" spans="1:14">
      <c r="A25" s="17" t="s">
        <v>59</v>
      </c>
      <c r="B25" s="18">
        <v>42500</v>
      </c>
      <c r="C25" s="18">
        <v>42500</v>
      </c>
      <c r="D25" s="19">
        <v>0</v>
      </c>
      <c r="E25" s="20">
        <v>0</v>
      </c>
      <c r="F25" s="21"/>
      <c r="H25" s="23" t="s">
        <v>58</v>
      </c>
      <c r="I25" s="28">
        <v>42500</v>
      </c>
      <c r="L25" s="29" t="s">
        <v>57</v>
      </c>
      <c r="M25" s="30">
        <v>25694</v>
      </c>
      <c r="N25" s="31"/>
    </row>
    <row r="26" s="2" customFormat="1" ht="25.3" customHeight="1" spans="1:6">
      <c r="A26" s="27" t="s">
        <v>60</v>
      </c>
      <c r="B26" s="18">
        <f>SUM(B4:B25)</f>
        <v>968800</v>
      </c>
      <c r="C26" s="18">
        <f>SUM(C4:C25)</f>
        <v>928200</v>
      </c>
      <c r="D26" s="18">
        <f>SUM(D4:D25)</f>
        <v>40600</v>
      </c>
      <c r="E26" s="20">
        <v>4.37405731523379</v>
      </c>
      <c r="F26" s="21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2022-01-06T00:57:00Z</dcterms:created>
  <dcterms:modified xsi:type="dcterms:W3CDTF">2022-01-11T06:51:12Z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D2307D146CEC4DFC90B1982597CC41CE</vt:lpwstr>
  </property>
  <property fmtid="{D5CDD505-2E9C-101B-9397-08002B2CF9AE}" pid="3" name="KSOProductBuildVer">
    <vt:lpwstr>2052-11.1.0.10700</vt:lpwstr>
  </property>
</Properties>
</file>