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<sst xmlns="http://schemas.openxmlformats.org/spreadsheetml/2006/main" count="35" uniqueCount="35">
  <si>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2023年全市一般公共预算收入预算草案表</t>
  </si>
  <si>
    <t>单位：万元</t>
  </si>
  <si>
    <r>
      <rPr>
        <sz val="11"/>
        <rFont val="宋体"/>
        <charset val="134"/>
      </rPr>
      <t xml:space="preserve">项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目</t>
    </r>
  </si>
  <si>
    <t>2023年
预算数</t>
  </si>
  <si>
    <t>上  年
完成数</t>
  </si>
  <si>
    <t>比上年
增减额</t>
  </si>
  <si>
    <t>比上年
增减％</t>
  </si>
  <si>
    <t>备  注</t>
  </si>
  <si>
    <t>一、地方一般公共预算收入</t>
  </si>
  <si>
    <t xml:space="preserve"> 1、税收收入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</si>
  <si>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</si>
  <si>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</si>
  <si>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</si>
  <si>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</si>
  <si>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</si>
  <si>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</si>
  <si>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</si>
  <si>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</si>
  <si>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</si>
  <si>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</si>
  <si>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</si>
  <si>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</si>
  <si>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</si>
  <si>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环境保护税</t>
    </r>
  </si>
  <si>
    <t xml:space="preserve">    其他税收收入</t>
  </si>
  <si>
    <t xml:space="preserve"> 2、非税收入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</si>
  <si>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</si>
  <si>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行政事业性收费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</si>
  <si>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</si>
  <si>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国有资本经营收入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</si>
  <si>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国有资源有偿使用收入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</si>
  <si>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其他收入</t>
    </r>
  </si>
  <si>
    <t>二、上划中央收入</t>
  </si>
  <si>
    <t>三、上划省收入</t>
  </si>
  <si>
    <t xml:space="preserve">  一般公共预算收入合计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</si>
</sst>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0.00_ "/>
  </numFmts>
  <fonts count="2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50" applyFont="1" applyFill="1" applyBorder="1" applyAlignment="1">
      <alignment vertical="center"/>
    </xf>
    <xf numFmtId="0" fontId="0" fillId="0" borderId="0" xfId="50" applyFont="1" applyFill="1" applyBorder="1" applyAlignment="1">
      <alignment horizontal="center" vertical="center"/>
    </xf>
    <xf numFmtId="176" fontId="1" fillId="0" borderId="0" xfId="50" applyNumberFormat="1" applyFont="1" applyFill="1" applyBorder="1" applyAlignment="1">
      <alignment vertical="center"/>
    </xf>
    <xf numFmtId="0" fontId="2" fillId="0" borderId="0" xfId="5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vertical="center"/>
    </xf>
    <xf numFmtId="0" fontId="3" fillId="0" borderId="0" xfId="5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right"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2" xfId="50" applyFont="1" applyFill="1" applyBorder="1" applyAlignment="1" applyProtection="1">
      <alignment horizontal="left" vertical="center"/>
      <protection locked="0"/>
    </xf>
    <xf numFmtId="3" fontId="3" fillId="0" borderId="1" xfId="50" applyNumberFormat="1" applyFont="1" applyFill="1" applyBorder="1" applyAlignment="1">
      <alignment horizontal="right" vertical="center"/>
    </xf>
    <xf numFmtId="177" fontId="3" fillId="0" borderId="1" xfId="47" applyNumberFormat="1" applyFont="1" applyFill="1" applyBorder="1" applyAlignment="1">
      <alignment horizontal="right" vertical="center" wrapText="1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>
      <alignment vertical="center"/>
    </xf>
    <xf numFmtId="0" fontId="3" fillId="0" borderId="1" xfId="50" applyFont="1" applyFill="1" applyBorder="1" applyAlignment="1">
      <alignment vertical="center" wrapText="1"/>
    </xf>
    <xf numFmtId="0" fontId="3" fillId="0" borderId="1" xfId="50" applyFont="1" applyFill="1" applyBorder="1" applyAlignment="1">
      <alignment horizontal="left" vertical="center"/>
    </xf>
    <xf numFmtId="3" fontId="3" fillId="0" borderId="1" xfId="50" applyNumberFormat="1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vertical="center"/>
    </xf>
    <xf numFmtId="178" fontId="0" fillId="0" borderId="0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_白沙园-2018年预算草案12.2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A1" sqref="A1:F1"/>
    </sheetView>
  </sheetViews>
  <sheetFormatPr defaultColWidth="7.99166666666667" defaultRowHeight="15.75" outlineLevelCol="7"/>
  <cols>
    <col min="1" max="1" width="23.625" style="1" customWidth="1"/>
    <col min="2" max="2" width="9.875" style="2" customWidth="1"/>
    <col min="3" max="3" width="9.75" style="2" customWidth="1"/>
    <col min="4" max="4" width="8.325" style="2" customWidth="1"/>
    <col min="5" max="5" width="8.44166666666667" style="2" customWidth="1"/>
    <col min="6" max="6" width="11.375" style="1" customWidth="1"/>
    <col min="7" max="7" width="7.99166666666667" style="1"/>
    <col min="8" max="8" width="9.45" style="3" customWidth="1"/>
    <col min="9" max="16384" width="7.99166666666667" style="1"/>
  </cols>
  <sheetData>
    <row r="1" s="1" customFormat="1" ht="36" customHeight="1" spans="1:8">
      <c r="A1" s="4" t="s">
        <v>0</v>
      </c>
      <c r="B1" s="4"/>
      <c r="C1" s="4"/>
      <c r="D1" s="4"/>
      <c r="E1" s="4"/>
      <c r="F1" s="4"/>
      <c r="G1" s="1"/>
      <c r="H1" s="3"/>
    </row>
    <row r="2" s="1" customFormat="1" ht="19.9" customHeight="1" spans="1:8">
      <c r="A2" s="5"/>
      <c r="B2" s="6"/>
      <c r="C2" s="6"/>
      <c r="D2" s="6"/>
      <c r="E2" s="6"/>
      <c r="F2" s="7" t="s">
        <v>1</v>
      </c>
      <c r="G2" s="1"/>
      <c r="H2" s="3"/>
    </row>
    <row r="3" s="1" customFormat="1" ht="39.2" customHeight="1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"/>
      <c r="H3" s="3"/>
    </row>
    <row r="4" s="1" customFormat="1" ht="21" customHeight="1" spans="1:8">
      <c r="A4" s="11" t="s">
        <v>8</v>
      </c>
      <c r="B4" s="12">
        <f>B5+B21</f>
        <v>2066658</v>
      </c>
      <c r="C4" s="12">
        <f>C5+C21</f>
        <v>1949668</v>
      </c>
      <c r="D4" s="12">
        <f>D5+D21</f>
        <v>116990</v>
      </c>
      <c r="E4" s="13">
        <f t="shared" ref="E4:E30" si="0">ROUND(D4/C4*100,2)</f>
        <v>6</v>
      </c>
      <c r="F4" s="10"/>
      <c r="G4" s="1"/>
      <c r="H4" s="3"/>
    </row>
    <row r="5" s="1" customFormat="1" ht="21" customHeight="1" spans="1:8">
      <c r="A5" s="14" t="s">
        <v>9</v>
      </c>
      <c r="B5" s="12">
        <f>SUM(B6:B20)</f>
        <v>1462003</v>
      </c>
      <c r="C5" s="12">
        <f>SUM(C6:C20)</f>
        <v>1345013</v>
      </c>
      <c r="D5" s="12">
        <f>SUM(D6:D20)</f>
        <v>116990</v>
      </c>
      <c r="E5" s="13">
        <f t="shared" si="0"/>
        <v>8.7</v>
      </c>
      <c r="F5" s="15"/>
      <c r="G5" s="1"/>
      <c r="H5" s="3"/>
    </row>
    <row r="6" s="1" customFormat="1" ht="21" customHeight="1" spans="1:8">
      <c r="A6" s="14" t="s">
        <v>10</v>
      </c>
      <c r="B6" s="12">
        <v>393323</v>
      </c>
      <c r="C6" s="12">
        <v>368211</v>
      </c>
      <c r="D6" s="12">
        <f t="shared" ref="D6:D20" si="1">B6-C6</f>
        <v>25112</v>
      </c>
      <c r="E6" s="13">
        <f t="shared" si="0"/>
        <v>6.82</v>
      </c>
      <c r="F6" s="15"/>
      <c r="G6" s="1"/>
      <c r="H6" s="3"/>
    </row>
    <row r="7" s="1" customFormat="1" ht="21" customHeight="1" spans="1:8">
      <c r="A7" s="14" t="s">
        <v>11</v>
      </c>
      <c r="B7" s="12">
        <v>87455</v>
      </c>
      <c r="C7" s="12">
        <v>83266</v>
      </c>
      <c r="D7" s="12">
        <f t="shared" si="1"/>
        <v>4189</v>
      </c>
      <c r="E7" s="13">
        <f t="shared" si="0"/>
        <v>5.03</v>
      </c>
      <c r="F7" s="15"/>
      <c r="G7" s="1"/>
      <c r="H7" s="3"/>
    </row>
    <row r="8" s="1" customFormat="1" ht="21" customHeight="1" spans="1:8">
      <c r="A8" s="14" t="s">
        <v>12</v>
      </c>
      <c r="B8" s="12">
        <v>28616</v>
      </c>
      <c r="C8" s="12">
        <v>26281</v>
      </c>
      <c r="D8" s="12">
        <f t="shared" si="1"/>
        <v>2335</v>
      </c>
      <c r="E8" s="13">
        <f t="shared" si="0"/>
        <v>8.88</v>
      </c>
      <c r="F8" s="15"/>
      <c r="G8" s="1"/>
      <c r="H8" s="3"/>
    </row>
    <row r="9" s="1" customFormat="1" ht="21" customHeight="1" spans="1:8">
      <c r="A9" s="14" t="s">
        <v>13</v>
      </c>
      <c r="B9" s="12">
        <v>17466</v>
      </c>
      <c r="C9" s="12">
        <v>15808</v>
      </c>
      <c r="D9" s="12">
        <f t="shared" si="1"/>
        <v>1658</v>
      </c>
      <c r="E9" s="13">
        <f t="shared" si="0"/>
        <v>10.49</v>
      </c>
      <c r="F9" s="15"/>
      <c r="G9" s="1"/>
      <c r="H9" s="3"/>
    </row>
    <row r="10" s="1" customFormat="1" ht="21" customHeight="1" spans="1:8">
      <c r="A10" s="14" t="s">
        <v>14</v>
      </c>
      <c r="B10" s="12">
        <v>65726</v>
      </c>
      <c r="C10" s="12">
        <v>61226</v>
      </c>
      <c r="D10" s="12">
        <f t="shared" si="1"/>
        <v>4500</v>
      </c>
      <c r="E10" s="13">
        <f t="shared" si="0"/>
        <v>7.35</v>
      </c>
      <c r="F10" s="15"/>
      <c r="G10" s="1"/>
      <c r="H10" s="3"/>
    </row>
    <row r="11" s="1" customFormat="1" ht="21" customHeight="1" spans="1:8">
      <c r="A11" s="14" t="s">
        <v>15</v>
      </c>
      <c r="B11" s="12">
        <v>85822</v>
      </c>
      <c r="C11" s="12">
        <v>78176</v>
      </c>
      <c r="D11" s="12">
        <f t="shared" si="1"/>
        <v>7646</v>
      </c>
      <c r="E11" s="13">
        <f t="shared" si="0"/>
        <v>9.78</v>
      </c>
      <c r="F11" s="15"/>
      <c r="G11" s="1"/>
      <c r="H11" s="3"/>
    </row>
    <row r="12" s="1" customFormat="1" ht="21" customHeight="1" spans="1:8">
      <c r="A12" s="14" t="s">
        <v>16</v>
      </c>
      <c r="B12" s="12">
        <v>30933</v>
      </c>
      <c r="C12" s="12">
        <v>27653</v>
      </c>
      <c r="D12" s="12">
        <f t="shared" si="1"/>
        <v>3280</v>
      </c>
      <c r="E12" s="13">
        <f t="shared" si="0"/>
        <v>11.86</v>
      </c>
      <c r="F12" s="15"/>
      <c r="G12" s="1"/>
      <c r="H12" s="3"/>
    </row>
    <row r="13" s="1" customFormat="1" ht="21" customHeight="1" spans="1:8">
      <c r="A13" s="14" t="s">
        <v>17</v>
      </c>
      <c r="B13" s="12">
        <v>69918</v>
      </c>
      <c r="C13" s="12">
        <v>66430</v>
      </c>
      <c r="D13" s="12">
        <f t="shared" si="1"/>
        <v>3488</v>
      </c>
      <c r="E13" s="13">
        <f t="shared" si="0"/>
        <v>5.25</v>
      </c>
      <c r="F13" s="15"/>
      <c r="G13" s="1"/>
      <c r="H13" s="3"/>
    </row>
    <row r="14" s="1" customFormat="1" ht="21" customHeight="1" spans="1:8">
      <c r="A14" s="14" t="s">
        <v>18</v>
      </c>
      <c r="B14" s="12">
        <v>353670</v>
      </c>
      <c r="C14" s="12">
        <v>306978</v>
      </c>
      <c r="D14" s="12">
        <f t="shared" si="1"/>
        <v>46692</v>
      </c>
      <c r="E14" s="13">
        <f t="shared" si="0"/>
        <v>15.21</v>
      </c>
      <c r="F14" s="15"/>
      <c r="G14" s="1"/>
      <c r="H14" s="3"/>
    </row>
    <row r="15" s="1" customFormat="1" ht="21" customHeight="1" spans="1:8">
      <c r="A15" s="14" t="s">
        <v>19</v>
      </c>
      <c r="B15" s="12">
        <v>23121</v>
      </c>
      <c r="C15" s="12">
        <v>20583</v>
      </c>
      <c r="D15" s="12">
        <f t="shared" si="1"/>
        <v>2538</v>
      </c>
      <c r="E15" s="13">
        <f t="shared" si="0"/>
        <v>12.33</v>
      </c>
      <c r="F15" s="15"/>
      <c r="G15" s="1"/>
      <c r="H15" s="3"/>
    </row>
    <row r="16" s="1" customFormat="1" ht="21" customHeight="1" spans="1:8">
      <c r="A16" s="14" t="s">
        <v>20</v>
      </c>
      <c r="B16" s="12">
        <v>52323</v>
      </c>
      <c r="C16" s="12">
        <v>48635</v>
      </c>
      <c r="D16" s="12">
        <f t="shared" si="1"/>
        <v>3688</v>
      </c>
      <c r="E16" s="13">
        <f t="shared" si="0"/>
        <v>7.58</v>
      </c>
      <c r="F16" s="15"/>
      <c r="G16" s="1"/>
      <c r="H16" s="3"/>
    </row>
    <row r="17" s="1" customFormat="1" ht="21" customHeight="1" spans="1:8">
      <c r="A17" s="14" t="s">
        <v>21</v>
      </c>
      <c r="B17" s="12">
        <v>242726</v>
      </c>
      <c r="C17" s="12">
        <v>231473</v>
      </c>
      <c r="D17" s="12">
        <f t="shared" si="1"/>
        <v>11253</v>
      </c>
      <c r="E17" s="13">
        <f t="shared" si="0"/>
        <v>4.86</v>
      </c>
      <c r="F17" s="16"/>
      <c r="G17" s="1"/>
      <c r="H17" s="3"/>
    </row>
    <row r="18" s="1" customFormat="1" ht="21" customHeight="1" spans="1:8">
      <c r="A18" s="14" t="s">
        <v>22</v>
      </c>
      <c r="B18" s="12">
        <v>7546</v>
      </c>
      <c r="C18" s="12">
        <v>7221</v>
      </c>
      <c r="D18" s="12">
        <f t="shared" si="1"/>
        <v>325</v>
      </c>
      <c r="E18" s="13">
        <f t="shared" si="0"/>
        <v>4.5</v>
      </c>
      <c r="F18" s="15"/>
      <c r="G18" s="1"/>
      <c r="H18" s="3"/>
    </row>
    <row r="19" s="1" customFormat="1" ht="21" customHeight="1" spans="1:8">
      <c r="A19" s="14" t="s">
        <v>23</v>
      </c>
      <c r="B19" s="12">
        <v>3278</v>
      </c>
      <c r="C19" s="12">
        <v>2893</v>
      </c>
      <c r="D19" s="12">
        <f t="shared" si="1"/>
        <v>385</v>
      </c>
      <c r="E19" s="13">
        <f t="shared" si="0"/>
        <v>13.31</v>
      </c>
      <c r="F19" s="15"/>
      <c r="G19" s="1"/>
      <c r="H19" s="3"/>
    </row>
    <row r="20" s="1" customFormat="1" ht="21" customHeight="1" spans="1:8">
      <c r="A20" s="14" t="s">
        <v>24</v>
      </c>
      <c r="B20" s="12">
        <v>80</v>
      </c>
      <c r="C20" s="12">
        <v>179</v>
      </c>
      <c r="D20" s="12">
        <f t="shared" si="1"/>
        <v>-99</v>
      </c>
      <c r="E20" s="13">
        <f t="shared" si="0"/>
        <v>-55.31</v>
      </c>
      <c r="F20" s="15"/>
      <c r="G20" s="1"/>
      <c r="H20" s="3"/>
    </row>
    <row r="21" s="1" customFormat="1" ht="21" customHeight="1" spans="1:8">
      <c r="A21" s="14" t="s">
        <v>25</v>
      </c>
      <c r="B21" s="12">
        <f>SUM(B22:B27)</f>
        <v>604655</v>
      </c>
      <c r="C21" s="12">
        <v>604655</v>
      </c>
      <c r="D21" s="12">
        <f>SUM(D22:D27)</f>
        <v>0</v>
      </c>
      <c r="E21" s="13">
        <f t="shared" si="0"/>
        <v>0</v>
      </c>
      <c r="F21" s="15"/>
      <c r="G21" s="1"/>
      <c r="H21" s="3"/>
    </row>
    <row r="22" s="1" customFormat="1" ht="21" customHeight="1" spans="1:8">
      <c r="A22" s="14" t="s">
        <v>26</v>
      </c>
      <c r="B22" s="12">
        <v>93671</v>
      </c>
      <c r="C22" s="12">
        <v>89185</v>
      </c>
      <c r="D22" s="12">
        <f t="shared" ref="D22:D29" si="2">B22-C22</f>
        <v>4486</v>
      </c>
      <c r="E22" s="13">
        <f t="shared" si="0"/>
        <v>5.03</v>
      </c>
      <c r="F22" s="15"/>
      <c r="G22" s="1"/>
      <c r="H22" s="3"/>
    </row>
    <row r="23" s="1" customFormat="1" ht="21" customHeight="1" spans="1:8">
      <c r="A23" s="14" t="s">
        <v>27</v>
      </c>
      <c r="B23" s="12">
        <v>80936</v>
      </c>
      <c r="C23" s="12">
        <v>87679</v>
      </c>
      <c r="D23" s="12">
        <f t="shared" si="2"/>
        <v>-6743</v>
      </c>
      <c r="E23" s="13">
        <f t="shared" si="0"/>
        <v>-7.69</v>
      </c>
      <c r="F23" s="15"/>
      <c r="G23" s="1"/>
      <c r="H23" s="3"/>
    </row>
    <row r="24" s="1" customFormat="1" ht="21" customHeight="1" spans="1:8">
      <c r="A24" s="14" t="s">
        <v>28</v>
      </c>
      <c r="B24" s="12">
        <v>173402</v>
      </c>
      <c r="C24" s="12">
        <v>167993</v>
      </c>
      <c r="D24" s="12">
        <f t="shared" si="2"/>
        <v>5409</v>
      </c>
      <c r="E24" s="13">
        <f t="shared" si="0"/>
        <v>3.22</v>
      </c>
      <c r="F24" s="15"/>
      <c r="G24" s="1"/>
      <c r="H24" s="3"/>
    </row>
    <row r="25" s="1" customFormat="1" ht="21" customHeight="1" spans="1:8">
      <c r="A25" s="14" t="s">
        <v>29</v>
      </c>
      <c r="B25" s="12">
        <v>10128</v>
      </c>
      <c r="C25" s="12">
        <v>9960</v>
      </c>
      <c r="D25" s="12">
        <f t="shared" si="2"/>
        <v>168</v>
      </c>
      <c r="E25" s="13">
        <f t="shared" si="0"/>
        <v>1.69</v>
      </c>
      <c r="F25" s="15"/>
      <c r="G25" s="1"/>
      <c r="H25" s="3"/>
    </row>
    <row r="26" s="1" customFormat="1" ht="21" customHeight="1" spans="1:8">
      <c r="A26" s="14" t="s">
        <v>30</v>
      </c>
      <c r="B26" s="12">
        <v>160388</v>
      </c>
      <c r="C26" s="12">
        <v>159829</v>
      </c>
      <c r="D26" s="12">
        <f t="shared" si="2"/>
        <v>559</v>
      </c>
      <c r="E26" s="13">
        <f t="shared" si="0"/>
        <v>0.35</v>
      </c>
      <c r="F26" s="15"/>
      <c r="G26" s="1"/>
      <c r="H26" s="3"/>
    </row>
    <row r="27" s="1" customFormat="1" ht="21" customHeight="1" spans="1:8">
      <c r="A27" s="14" t="s">
        <v>31</v>
      </c>
      <c r="B27" s="12">
        <v>86130</v>
      </c>
      <c r="C27" s="12">
        <v>90009</v>
      </c>
      <c r="D27" s="12">
        <f t="shared" si="2"/>
        <v>-3879</v>
      </c>
      <c r="E27" s="13">
        <f t="shared" si="0"/>
        <v>-4.31</v>
      </c>
      <c r="F27" s="15"/>
      <c r="G27" s="1"/>
      <c r="H27" s="3"/>
    </row>
    <row r="28" s="1" customFormat="1" ht="21" customHeight="1" spans="1:8">
      <c r="A28" s="11" t="s">
        <v>32</v>
      </c>
      <c r="B28" s="12">
        <v>882192</v>
      </c>
      <c r="C28" s="12">
        <v>833239</v>
      </c>
      <c r="D28" s="12">
        <f t="shared" si="2"/>
        <v>48953</v>
      </c>
      <c r="E28" s="13">
        <f t="shared" si="0"/>
        <v>5.88</v>
      </c>
      <c r="F28" s="15"/>
      <c r="G28" s="1"/>
      <c r="H28" s="3"/>
    </row>
    <row r="29" s="1" customFormat="1" ht="21" customHeight="1" spans="1:8">
      <c r="A29" s="17" t="s">
        <v>33</v>
      </c>
      <c r="B29" s="12">
        <v>218036</v>
      </c>
      <c r="C29" s="12">
        <v>204726</v>
      </c>
      <c r="D29" s="12">
        <f t="shared" si="2"/>
        <v>13310</v>
      </c>
      <c r="E29" s="13">
        <f t="shared" si="0"/>
        <v>6.5</v>
      </c>
      <c r="F29" s="15"/>
      <c r="G29" s="1"/>
      <c r="H29" s="3"/>
    </row>
    <row r="30" s="1" customFormat="1" ht="21" customHeight="1" spans="1:8">
      <c r="A30" s="18" t="s">
        <v>34</v>
      </c>
      <c r="B30" s="12">
        <f>B29+B28+B4</f>
        <v>3166886</v>
      </c>
      <c r="C30" s="12">
        <f>C29+C28+C4</f>
        <v>2987633</v>
      </c>
      <c r="D30" s="12">
        <f>D29+D28+D4</f>
        <v>179253</v>
      </c>
      <c r="E30" s="13">
        <f t="shared" si="0"/>
        <v>6</v>
      </c>
      <c r="F30" s="15"/>
      <c r="G30" s="19"/>
      <c r="H30" s="3"/>
    </row>
    <row r="31" s="1" customFormat="1" spans="2:8">
      <c r="B31" s="2"/>
      <c r="C31" s="2"/>
      <c r="D31" s="2"/>
      <c r="E31" s="2"/>
      <c r="F31" s="1"/>
      <c r="G31" s="1"/>
      <c r="H31" s="3"/>
    </row>
    <row r="32" s="1" customFormat="1" spans="2:8">
      <c r="B32" s="20"/>
      <c r="C32" s="2"/>
      <c r="D32" s="2"/>
      <c r="E32" s="2"/>
      <c r="F32" s="1"/>
      <c r="G32" s="1"/>
      <c r="H32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2023-01-11T08:38:25Z</dcterms:created>
  <dcterms:modified xsi:type="dcterms:W3CDTF">2023-01-11T08:38:35Z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34950E961C7446CAA511A5E8F25AD436</vt:lpwstr>
  </property>
  <property fmtid="{D5CDD505-2E9C-101B-9397-08002B2CF9AE}" pid="3" name="KSOProductBuildVer">
    <vt:lpwstr>2052-11.1.0.12970</vt:lpwstr>
  </property>
</Properties>
</file>