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4" sheetId="5" r:id="rId1"/>
  </sheets>
  <definedNames>
    <definedName name="_xlnm._FilterDatabase" localSheetId="0" hidden="1">Sheet4!$A$3:$U$51</definedName>
    <definedName name="_xlnm.Print_Area" localSheetId="0">Sheet4!$A$1:$U$51</definedName>
  </definedNames>
  <calcPr calcId="144525"/>
</workbook>
</file>

<file path=xl/sharedStrings.xml><?xml version="1.0" encoding="utf-8"?>
<sst xmlns="http://schemas.openxmlformats.org/spreadsheetml/2006/main" count="72" uniqueCount="64">
  <si>
    <t>2022年10-12月担保费补贴汇总表</t>
  </si>
  <si>
    <t>序号</t>
  </si>
  <si>
    <t>机 构</t>
  </si>
  <si>
    <t>常规业务</t>
  </si>
  <si>
    <t>批量业务</t>
  </si>
  <si>
    <t>拟申报补贴合计
（万元）</t>
  </si>
  <si>
    <t>核减后审定补贴合计（万元）</t>
  </si>
  <si>
    <t>总核减金额（万元）</t>
  </si>
  <si>
    <t>备注</t>
  </si>
  <si>
    <t>500万及以下累计金额（万元）</t>
  </si>
  <si>
    <t>笔数</t>
  </si>
  <si>
    <t>拟申报补贴
（万元）</t>
  </si>
  <si>
    <t>核减后申报补贴（万元）</t>
  </si>
  <si>
    <t>核减金额
（万元）</t>
  </si>
  <si>
    <t>500-1000万累计金额（万元）</t>
  </si>
  <si>
    <t>累计金额（万元）</t>
  </si>
  <si>
    <t>湖南省中小企业融资担保有限公司</t>
  </si>
  <si>
    <t>常德财鑫融资担保有限公司</t>
  </si>
  <si>
    <t>常德财科融资担保有限公司</t>
  </si>
  <si>
    <t>岳阳市融资担保有限责任公司</t>
  </si>
  <si>
    <t>岳阳市小微融资担保有限责任公司</t>
  </si>
  <si>
    <t>湖南潭城融资担保集团有限公司</t>
  </si>
  <si>
    <t>湘潭中小微融资担保有限公司</t>
  </si>
  <si>
    <t>娄底市兴娄融资担保有限公司</t>
  </si>
  <si>
    <t>永州市潇湘融资担保有限公司</t>
  </si>
  <si>
    <t>益阳市融资担保有限责任公司</t>
  </si>
  <si>
    <t>邵阳市中小企业融资担保有限责任公司</t>
  </si>
  <si>
    <t>邵东市鼎成融资担保有限公司</t>
  </si>
  <si>
    <t>张家界市中小企业融资担保有限公司</t>
  </si>
  <si>
    <t>张家界经济发展融资担保有限公司</t>
  </si>
  <si>
    <t>株洲高科火炬融资担保有限公司</t>
  </si>
  <si>
    <t>长沙市望财融资担保有限公司</t>
  </si>
  <si>
    <t>湖南德诚融资担保有限公司</t>
  </si>
  <si>
    <t>浏阳市中小企业融资担保有限公司</t>
  </si>
  <si>
    <t>湖南金信融资担保有限责任公司</t>
  </si>
  <si>
    <t>浏阳市财信融资担保有限责任公司</t>
  </si>
  <si>
    <t>常德市善德融资担保有限公司</t>
  </si>
  <si>
    <t>衡阳市融资担保集团有限公司</t>
  </si>
  <si>
    <t>岳阳县中小企业融资担保有限公司</t>
  </si>
  <si>
    <t>湖南金玉融资担保有限公司</t>
  </si>
  <si>
    <t>桃源县惠民中小企业融资担保有限公司</t>
  </si>
  <si>
    <t>岳阳市融创融资担保有限公司</t>
  </si>
  <si>
    <t>耒阳市互惠投融资担保有限公司</t>
  </si>
  <si>
    <t>长沙经济技术开发区融资担保有限公司</t>
  </si>
  <si>
    <t>湘潭县莲乡融资担保有限公司</t>
  </si>
  <si>
    <t>长沙市长财融资担保有限公司</t>
  </si>
  <si>
    <t>长沙星城中小企业融资担保有限公司</t>
  </si>
  <si>
    <t>湖南众诺融资担保有限公司</t>
  </si>
  <si>
    <t>株洲市融资担保有限公司</t>
  </si>
  <si>
    <t>宁远县中小微企业融资担保有限公司</t>
  </si>
  <si>
    <t>花垣县十八洞融资担保有限责任公司</t>
  </si>
  <si>
    <t>隆回县中小企业融资担保有限责任公司</t>
  </si>
  <si>
    <t>常德美源融资担保有限责任公司</t>
  </si>
  <si>
    <t>长沙市中水融资担保有限公司</t>
  </si>
  <si>
    <t>郴州市中小企业融资担保有限公司</t>
  </si>
  <si>
    <t>怀化市财信融资担保有限责任公司</t>
  </si>
  <si>
    <t>蓝山县财信融资担保有限公司</t>
  </si>
  <si>
    <t>嘉禾嘉盛融资担保有限责任公司</t>
  </si>
  <si>
    <t>湘西融资担保有限责任公司</t>
  </si>
  <si>
    <t>汨罗诚晟融资担保有限公司</t>
  </si>
  <si>
    <t>邵阳县中小企业融资担保有限责任公司</t>
  </si>
  <si>
    <t>湖南梅山融资担保有限责任公司</t>
  </si>
  <si>
    <t>合计</t>
  </si>
  <si>
    <t>备注：以上数据均保留至小数后两位。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</si>
</sst>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2"/>
      <name val="宋体"/>
      <charset val="134"/>
    </font>
    <font>
      <b/>
      <sz val="12"/>
      <name val="宋体"/>
      <charset val="134"/>
    </font>
    <font>
      <b/>
      <sz val="48"/>
      <name val="黑体"/>
      <charset val="134"/>
    </font>
    <font>
      <b/>
      <sz val="20"/>
      <name val="宋体"/>
      <charset val="134"/>
    </font>
    <font>
      <b/>
      <sz val="48"/>
      <name val="仿宋"/>
      <charset val="134"/>
    </font>
    <font>
      <b/>
      <sz val="16"/>
      <name val="仿宋"/>
      <charset val="134"/>
    </font>
    <font>
      <sz val="20"/>
      <name val="黑体"/>
      <charset val="134"/>
    </font>
    <font>
      <sz val="18"/>
      <name val="仿宋"/>
      <charset val="134"/>
    </font>
    <font>
      <b/>
      <sz val="18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>
      <alignment vertical="center"/>
    </xf>
    <xf numFmtId="177" fontId="7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tabSelected="1" view="pageBreakPreview" zoomScale="60" zoomScaleNormal="70" workbookViewId="0">
      <pane xSplit="2" ySplit="3" topLeftCell="H36" activePane="bottomRight" state="frozen"/>
      <selection/>
      <selection pane="topRight"/>
      <selection pane="bottomLeft"/>
      <selection pane="bottomRight" activeCell="X11" sqref="X11"/>
    </sheetView>
  </sheetViews>
  <sheetFormatPr defaultColWidth="9" defaultRowHeight="14.25"/>
  <cols>
    <col min="1" max="1" width="9" style="4"/>
    <col min="2" max="2" width="65.675" style="3" customWidth="1"/>
    <col min="3" max="3" width="20.375" style="3"/>
    <col min="4" max="4" width="16.5" style="3"/>
    <col min="5" max="5" width="21.3583333333333" style="3" customWidth="1"/>
    <col min="6" max="6" width="16.5" style="3"/>
    <col min="7" max="7" width="19.6833333333333" style="3" customWidth="1"/>
    <col min="8" max="8" width="20.375" style="3"/>
    <col min="9" max="9" width="14.625" style="5"/>
    <col min="10" max="10" width="20.9083333333333" style="3" customWidth="1"/>
    <col min="11" max="11" width="18.4083333333333" style="3" customWidth="1"/>
    <col min="12" max="12" width="16.5916666666667" style="3" customWidth="1"/>
    <col min="13" max="13" width="20.375" style="3"/>
    <col min="14" max="14" width="16.5" style="5"/>
    <col min="15" max="15" width="19.5416666666667" style="3" customWidth="1"/>
    <col min="16" max="16" width="17.0416666666667" style="3" customWidth="1"/>
    <col min="17" max="17" width="18.175" style="3" customWidth="1"/>
    <col min="18" max="19" width="16.5" style="3"/>
    <col min="20" max="20" width="14.625" style="3"/>
    <col min="21" max="16384" width="9" style="3"/>
  </cols>
  <sheetData>
    <row r="1" ht="114" customHeight="1" spans="1:21">
      <c r="A1" s="6" t="s">
        <v>0</v>
      </c>
      <c r="B1" s="6"/>
      <c r="C1" s="6"/>
      <c r="D1" s="6"/>
      <c r="E1" s="6"/>
      <c r="F1" s="6"/>
      <c r="G1" s="6"/>
      <c r="H1" s="6"/>
      <c r="I1" s="19"/>
      <c r="J1" s="6"/>
      <c r="K1" s="6"/>
      <c r="L1" s="6"/>
      <c r="M1" s="6"/>
      <c r="N1" s="19"/>
      <c r="O1" s="6"/>
      <c r="P1" s="6"/>
      <c r="Q1" s="6"/>
      <c r="R1" s="6"/>
      <c r="S1" s="6"/>
      <c r="T1" s="6"/>
      <c r="U1" s="6"/>
    </row>
    <row r="2" s="1" customFormat="1" ht="77" customHeight="1" spans="1:21">
      <c r="A2" s="7" t="s">
        <v>1</v>
      </c>
      <c r="B2" s="7" t="s">
        <v>2</v>
      </c>
      <c r="C2" s="8" t="s">
        <v>3</v>
      </c>
      <c r="D2" s="9"/>
      <c r="E2" s="9"/>
      <c r="F2" s="9"/>
      <c r="G2" s="9"/>
      <c r="H2" s="9"/>
      <c r="I2" s="20"/>
      <c r="J2" s="9"/>
      <c r="K2" s="9"/>
      <c r="L2" s="21"/>
      <c r="M2" s="8" t="s">
        <v>4</v>
      </c>
      <c r="N2" s="20"/>
      <c r="O2" s="9"/>
      <c r="P2" s="9"/>
      <c r="Q2" s="21"/>
      <c r="R2" s="7" t="s">
        <v>5</v>
      </c>
      <c r="S2" s="7" t="s">
        <v>6</v>
      </c>
      <c r="T2" s="7" t="s">
        <v>7</v>
      </c>
      <c r="U2" s="7" t="s">
        <v>8</v>
      </c>
    </row>
    <row r="3" s="2" customFormat="1" ht="139" customHeight="1" spans="1:21">
      <c r="A3" s="10"/>
      <c r="B3" s="10"/>
      <c r="C3" s="11" t="s">
        <v>9</v>
      </c>
      <c r="D3" s="11" t="s">
        <v>10</v>
      </c>
      <c r="E3" s="11" t="s">
        <v>11</v>
      </c>
      <c r="F3" s="11" t="s">
        <v>12</v>
      </c>
      <c r="G3" s="11" t="s">
        <v>13</v>
      </c>
      <c r="H3" s="11" t="s">
        <v>14</v>
      </c>
      <c r="I3" s="22" t="s">
        <v>10</v>
      </c>
      <c r="J3" s="11" t="s">
        <v>11</v>
      </c>
      <c r="K3" s="11" t="s">
        <v>12</v>
      </c>
      <c r="L3" s="11" t="s">
        <v>13</v>
      </c>
      <c r="M3" s="11" t="s">
        <v>15</v>
      </c>
      <c r="N3" s="22" t="s">
        <v>10</v>
      </c>
      <c r="O3" s="11" t="s">
        <v>11</v>
      </c>
      <c r="P3" s="11" t="s">
        <v>12</v>
      </c>
      <c r="Q3" s="11" t="s">
        <v>13</v>
      </c>
      <c r="R3" s="10"/>
      <c r="S3" s="10"/>
      <c r="T3" s="10"/>
      <c r="U3" s="10"/>
    </row>
    <row r="4" s="3" customFormat="1" ht="25.5" spans="1:21">
      <c r="A4" s="12">
        <v>1</v>
      </c>
      <c r="B4" s="13" t="s">
        <v>16</v>
      </c>
      <c r="C4" s="14">
        <v>38679.7</v>
      </c>
      <c r="D4" s="15">
        <v>122</v>
      </c>
      <c r="E4" s="14">
        <v>189.47</v>
      </c>
      <c r="F4" s="14">
        <f>+E4-G4</f>
        <v>182.63</v>
      </c>
      <c r="G4" s="14">
        <v>6.84</v>
      </c>
      <c r="H4" s="14">
        <v>8400</v>
      </c>
      <c r="I4" s="15">
        <v>10</v>
      </c>
      <c r="J4" s="14">
        <v>39.7</v>
      </c>
      <c r="K4" s="14">
        <v>39.7</v>
      </c>
      <c r="L4" s="14">
        <v>0</v>
      </c>
      <c r="M4" s="14">
        <v>13812</v>
      </c>
      <c r="N4" s="15">
        <v>249</v>
      </c>
      <c r="O4" s="14">
        <v>27.63</v>
      </c>
      <c r="P4" s="14">
        <v>9.06</v>
      </c>
      <c r="Q4" s="14">
        <v>18.57</v>
      </c>
      <c r="R4" s="14">
        <v>256.8</v>
      </c>
      <c r="S4" s="14">
        <f>+F4+K4+P4</f>
        <v>231.39</v>
      </c>
      <c r="T4" s="14">
        <f>+R4-S4</f>
        <v>25.41</v>
      </c>
      <c r="U4" s="23"/>
    </row>
    <row r="5" ht="25.5" spans="1:21">
      <c r="A5" s="12">
        <v>2</v>
      </c>
      <c r="B5" s="13" t="s">
        <v>17</v>
      </c>
      <c r="C5" s="14">
        <v>1140</v>
      </c>
      <c r="D5" s="15">
        <v>4</v>
      </c>
      <c r="E5" s="14">
        <v>2.98</v>
      </c>
      <c r="F5" s="14">
        <v>2.98</v>
      </c>
      <c r="G5" s="14">
        <v>0</v>
      </c>
      <c r="H5" s="14">
        <v>0</v>
      </c>
      <c r="I5" s="15">
        <v>0</v>
      </c>
      <c r="J5" s="14">
        <v>0</v>
      </c>
      <c r="K5" s="14">
        <v>0</v>
      </c>
      <c r="L5" s="14">
        <v>0</v>
      </c>
      <c r="M5" s="14">
        <v>0</v>
      </c>
      <c r="N5" s="15">
        <v>0</v>
      </c>
      <c r="O5" s="14">
        <v>0</v>
      </c>
      <c r="P5" s="14">
        <v>0</v>
      </c>
      <c r="Q5" s="14">
        <v>0</v>
      </c>
      <c r="R5" s="14">
        <v>2.98</v>
      </c>
      <c r="S5" s="14">
        <v>2.98</v>
      </c>
      <c r="T5" s="14">
        <v>0</v>
      </c>
      <c r="U5" s="23"/>
    </row>
    <row r="6" ht="25.5" spans="1:21">
      <c r="A6" s="12">
        <v>3</v>
      </c>
      <c r="B6" s="13" t="s">
        <v>18</v>
      </c>
      <c r="C6" s="14">
        <v>24088.5</v>
      </c>
      <c r="D6" s="15">
        <v>156</v>
      </c>
      <c r="E6" s="14">
        <v>118.77</v>
      </c>
      <c r="F6" s="14">
        <v>114.67</v>
      </c>
      <c r="G6" s="14">
        <v>4.1</v>
      </c>
      <c r="H6" s="14">
        <v>6850</v>
      </c>
      <c r="I6" s="15">
        <v>8</v>
      </c>
      <c r="J6" s="14">
        <v>34.18</v>
      </c>
      <c r="K6" s="14">
        <v>34.18</v>
      </c>
      <c r="L6" s="14">
        <v>0</v>
      </c>
      <c r="M6" s="14">
        <v>9965.7</v>
      </c>
      <c r="N6" s="15">
        <v>107</v>
      </c>
      <c r="O6" s="14">
        <v>49.94</v>
      </c>
      <c r="P6" s="14">
        <v>19.06</v>
      </c>
      <c r="Q6" s="14">
        <v>30.88</v>
      </c>
      <c r="R6" s="14">
        <v>202.89</v>
      </c>
      <c r="S6" s="14">
        <v>167.91</v>
      </c>
      <c r="T6" s="14">
        <v>34.98</v>
      </c>
      <c r="U6" s="23"/>
    </row>
    <row r="7" ht="25.5" spans="1:21">
      <c r="A7" s="12">
        <v>4</v>
      </c>
      <c r="B7" s="13" t="s">
        <v>19</v>
      </c>
      <c r="C7" s="14">
        <v>500</v>
      </c>
      <c r="D7" s="15">
        <v>1</v>
      </c>
      <c r="E7" s="14">
        <v>2.5</v>
      </c>
      <c r="F7" s="14">
        <v>2.5</v>
      </c>
      <c r="G7" s="14">
        <v>0</v>
      </c>
      <c r="H7" s="14">
        <v>0</v>
      </c>
      <c r="I7" s="15">
        <v>0</v>
      </c>
      <c r="J7" s="14">
        <v>0</v>
      </c>
      <c r="K7" s="14">
        <v>0</v>
      </c>
      <c r="L7" s="14">
        <v>0</v>
      </c>
      <c r="M7" s="14">
        <v>0</v>
      </c>
      <c r="N7" s="15">
        <v>0</v>
      </c>
      <c r="O7" s="14">
        <v>0</v>
      </c>
      <c r="P7" s="14">
        <v>0</v>
      </c>
      <c r="Q7" s="14">
        <v>0</v>
      </c>
      <c r="R7" s="14">
        <v>2.5</v>
      </c>
      <c r="S7" s="14">
        <v>2.5</v>
      </c>
      <c r="T7" s="14">
        <v>0</v>
      </c>
      <c r="U7" s="23"/>
    </row>
    <row r="8" s="3" customFormat="1" ht="25.5" spans="1:21">
      <c r="A8" s="12">
        <v>5</v>
      </c>
      <c r="B8" s="13" t="s">
        <v>20</v>
      </c>
      <c r="C8" s="14">
        <v>101807.8</v>
      </c>
      <c r="D8" s="15">
        <v>371</v>
      </c>
      <c r="E8" s="14">
        <v>503.13</v>
      </c>
      <c r="F8" s="14">
        <f>+E8-G8</f>
        <v>462.02</v>
      </c>
      <c r="G8" s="14">
        <v>41.11</v>
      </c>
      <c r="H8" s="14">
        <v>21980</v>
      </c>
      <c r="I8" s="15">
        <v>24</v>
      </c>
      <c r="J8" s="14">
        <v>109.38</v>
      </c>
      <c r="K8" s="14">
        <f>+J8-L8</f>
        <v>90.45</v>
      </c>
      <c r="L8" s="14">
        <v>18.93</v>
      </c>
      <c r="M8" s="14">
        <v>25479.5</v>
      </c>
      <c r="N8" s="15">
        <v>271</v>
      </c>
      <c r="O8" s="14">
        <v>49.31</v>
      </c>
      <c r="P8" s="14">
        <v>47.31</v>
      </c>
      <c r="Q8" s="14">
        <v>2</v>
      </c>
      <c r="R8" s="14">
        <v>661.82</v>
      </c>
      <c r="S8" s="14">
        <f>+F8+K8+P8</f>
        <v>599.78</v>
      </c>
      <c r="T8" s="14">
        <f>+R8-S8</f>
        <v>62.0400000000001</v>
      </c>
      <c r="U8" s="23"/>
    </row>
    <row r="9" ht="25.5" spans="1:21">
      <c r="A9" s="12">
        <v>6</v>
      </c>
      <c r="B9" s="13" t="s">
        <v>21</v>
      </c>
      <c r="C9" s="14">
        <v>4595</v>
      </c>
      <c r="D9" s="15">
        <v>23</v>
      </c>
      <c r="E9" s="14">
        <v>22.71</v>
      </c>
      <c r="F9" s="14">
        <v>19.27</v>
      </c>
      <c r="G9" s="14">
        <v>3.44</v>
      </c>
      <c r="H9" s="14">
        <v>1800</v>
      </c>
      <c r="I9" s="15">
        <v>2</v>
      </c>
      <c r="J9" s="14">
        <v>8.98</v>
      </c>
      <c r="K9" s="14">
        <v>8.98</v>
      </c>
      <c r="L9" s="14">
        <v>0</v>
      </c>
      <c r="M9" s="14">
        <v>0</v>
      </c>
      <c r="N9" s="15">
        <v>0</v>
      </c>
      <c r="O9" s="14">
        <v>0</v>
      </c>
      <c r="P9" s="14">
        <v>0</v>
      </c>
      <c r="Q9" s="14">
        <v>0</v>
      </c>
      <c r="R9" s="14">
        <v>31.69</v>
      </c>
      <c r="S9" s="14">
        <v>28.25</v>
      </c>
      <c r="T9" s="14">
        <v>3.44</v>
      </c>
      <c r="U9" s="23"/>
    </row>
    <row r="10" ht="25.5" spans="1:21">
      <c r="A10" s="12">
        <v>7</v>
      </c>
      <c r="B10" s="13" t="s">
        <v>22</v>
      </c>
      <c r="C10" s="14">
        <v>12585</v>
      </c>
      <c r="D10" s="15">
        <v>47</v>
      </c>
      <c r="E10" s="14">
        <v>62.7</v>
      </c>
      <c r="F10" s="14">
        <v>62.7</v>
      </c>
      <c r="G10" s="14">
        <v>0</v>
      </c>
      <c r="H10" s="14">
        <v>2720</v>
      </c>
      <c r="I10" s="15">
        <v>3</v>
      </c>
      <c r="J10" s="14">
        <v>13.55</v>
      </c>
      <c r="K10" s="14">
        <v>13.55</v>
      </c>
      <c r="L10" s="14">
        <v>0</v>
      </c>
      <c r="M10" s="14">
        <v>15909</v>
      </c>
      <c r="N10" s="15">
        <v>121</v>
      </c>
      <c r="O10" s="14">
        <v>29.51</v>
      </c>
      <c r="P10" s="14">
        <v>29.51</v>
      </c>
      <c r="Q10" s="14">
        <v>0</v>
      </c>
      <c r="R10" s="14">
        <v>105.76</v>
      </c>
      <c r="S10" s="14">
        <v>105.76</v>
      </c>
      <c r="T10" s="14">
        <v>0</v>
      </c>
      <c r="U10" s="23"/>
    </row>
    <row r="11" ht="25.5" spans="1:21">
      <c r="A11" s="12">
        <v>8</v>
      </c>
      <c r="B11" s="13" t="s">
        <v>23</v>
      </c>
      <c r="C11" s="14">
        <v>42352.3</v>
      </c>
      <c r="D11" s="15">
        <v>147</v>
      </c>
      <c r="E11" s="14">
        <v>207.09</v>
      </c>
      <c r="F11" s="14">
        <v>191.26</v>
      </c>
      <c r="G11" s="14">
        <v>15.83</v>
      </c>
      <c r="H11" s="14">
        <v>2235</v>
      </c>
      <c r="I11" s="15">
        <v>3</v>
      </c>
      <c r="J11" s="14">
        <v>11</v>
      </c>
      <c r="K11" s="14">
        <v>11</v>
      </c>
      <c r="L11" s="14">
        <v>0</v>
      </c>
      <c r="M11" s="14">
        <v>5365.2</v>
      </c>
      <c r="N11" s="15">
        <v>72</v>
      </c>
      <c r="O11" s="14">
        <v>9.64</v>
      </c>
      <c r="P11" s="14">
        <v>8.39</v>
      </c>
      <c r="Q11" s="14">
        <v>1.25</v>
      </c>
      <c r="R11" s="14">
        <v>227.73</v>
      </c>
      <c r="S11" s="14">
        <v>210.65</v>
      </c>
      <c r="T11" s="14">
        <v>17.08</v>
      </c>
      <c r="U11" s="23"/>
    </row>
    <row r="12" ht="25.5" spans="1:21">
      <c r="A12" s="12">
        <v>9</v>
      </c>
      <c r="B12" s="13" t="s">
        <v>24</v>
      </c>
      <c r="C12" s="14">
        <v>11363</v>
      </c>
      <c r="D12" s="15">
        <v>118</v>
      </c>
      <c r="E12" s="14">
        <v>55.21</v>
      </c>
      <c r="F12" s="14">
        <v>46.86</v>
      </c>
      <c r="G12" s="14">
        <v>8.35</v>
      </c>
      <c r="H12" s="14">
        <v>3070</v>
      </c>
      <c r="I12" s="15">
        <v>4</v>
      </c>
      <c r="J12" s="14">
        <v>14.46</v>
      </c>
      <c r="K12" s="14">
        <v>10.38</v>
      </c>
      <c r="L12" s="14">
        <v>4.08</v>
      </c>
      <c r="M12" s="14">
        <v>29504.7</v>
      </c>
      <c r="N12" s="15">
        <v>250</v>
      </c>
      <c r="O12" s="14">
        <v>58.23</v>
      </c>
      <c r="P12" s="14">
        <v>55.07</v>
      </c>
      <c r="Q12" s="14">
        <v>3.16</v>
      </c>
      <c r="R12" s="14">
        <v>127.9</v>
      </c>
      <c r="S12" s="14">
        <v>112.31</v>
      </c>
      <c r="T12" s="14">
        <v>15.59</v>
      </c>
      <c r="U12" s="23"/>
    </row>
    <row r="13" s="3" customFormat="1" ht="25.5" spans="1:21">
      <c r="A13" s="12">
        <v>10</v>
      </c>
      <c r="B13" s="13" t="s">
        <v>25</v>
      </c>
      <c r="C13" s="14">
        <v>42855</v>
      </c>
      <c r="D13" s="15">
        <v>152</v>
      </c>
      <c r="E13" s="14">
        <v>212.53</v>
      </c>
      <c r="F13" s="14">
        <f>+E13-G13</f>
        <v>195.35</v>
      </c>
      <c r="G13" s="14">
        <f>14.78+2.4</f>
        <v>17.18</v>
      </c>
      <c r="H13" s="14">
        <v>2480</v>
      </c>
      <c r="I13" s="15">
        <v>3</v>
      </c>
      <c r="J13" s="14">
        <v>12.37</v>
      </c>
      <c r="K13" s="14">
        <v>12.37</v>
      </c>
      <c r="L13" s="14">
        <v>0</v>
      </c>
      <c r="M13" s="14">
        <v>13300.9</v>
      </c>
      <c r="N13" s="15">
        <v>132</v>
      </c>
      <c r="O13" s="14">
        <v>25.89</v>
      </c>
      <c r="P13" s="14">
        <v>25.89</v>
      </c>
      <c r="Q13" s="14">
        <v>0</v>
      </c>
      <c r="R13" s="14">
        <v>250.79</v>
      </c>
      <c r="S13" s="14">
        <f>+F13+K13+P13</f>
        <v>233.61</v>
      </c>
      <c r="T13" s="14">
        <f>+R13-S13</f>
        <v>17.18</v>
      </c>
      <c r="U13" s="23"/>
    </row>
    <row r="14" ht="25.5" spans="1:21">
      <c r="A14" s="12">
        <v>11</v>
      </c>
      <c r="B14" s="13" t="s">
        <v>26</v>
      </c>
      <c r="C14" s="14">
        <v>11623.4</v>
      </c>
      <c r="D14" s="15">
        <v>52</v>
      </c>
      <c r="E14" s="14">
        <v>56.04</v>
      </c>
      <c r="F14" s="14">
        <v>15.05</v>
      </c>
      <c r="G14" s="14">
        <v>40.99</v>
      </c>
      <c r="H14" s="14">
        <v>8050</v>
      </c>
      <c r="I14" s="15">
        <v>9</v>
      </c>
      <c r="J14" s="14">
        <v>38.77</v>
      </c>
      <c r="K14" s="14">
        <v>18.25</v>
      </c>
      <c r="L14" s="14">
        <v>20.52</v>
      </c>
      <c r="M14" s="14">
        <v>27749.64</v>
      </c>
      <c r="N14" s="15">
        <v>414</v>
      </c>
      <c r="O14" s="14">
        <v>55.5</v>
      </c>
      <c r="P14" s="14">
        <v>41.69</v>
      </c>
      <c r="Q14" s="14">
        <v>13.81</v>
      </c>
      <c r="R14" s="14">
        <v>150.31</v>
      </c>
      <c r="S14" s="14">
        <v>74.99</v>
      </c>
      <c r="T14" s="14">
        <v>75.32</v>
      </c>
      <c r="U14" s="23"/>
    </row>
    <row r="15" ht="25.5" spans="1:21">
      <c r="A15" s="12">
        <v>12</v>
      </c>
      <c r="B15" s="13" t="s">
        <v>27</v>
      </c>
      <c r="C15" s="14">
        <v>5683</v>
      </c>
      <c r="D15" s="15">
        <v>24</v>
      </c>
      <c r="E15" s="14">
        <v>32.45</v>
      </c>
      <c r="F15" s="14">
        <v>13.27</v>
      </c>
      <c r="G15" s="14">
        <v>19.18</v>
      </c>
      <c r="H15" s="14">
        <v>5580</v>
      </c>
      <c r="I15" s="15">
        <v>7</v>
      </c>
      <c r="J15" s="14">
        <v>27.58</v>
      </c>
      <c r="K15" s="14">
        <v>7.48</v>
      </c>
      <c r="L15" s="14">
        <v>20.1</v>
      </c>
      <c r="M15" s="14">
        <v>0</v>
      </c>
      <c r="N15" s="15">
        <v>0</v>
      </c>
      <c r="O15" s="14">
        <v>0</v>
      </c>
      <c r="P15" s="14">
        <v>0</v>
      </c>
      <c r="Q15" s="14">
        <v>0</v>
      </c>
      <c r="R15" s="14">
        <v>60.03</v>
      </c>
      <c r="S15" s="14">
        <v>20.75</v>
      </c>
      <c r="T15" s="14">
        <v>39.28</v>
      </c>
      <c r="U15" s="23"/>
    </row>
    <row r="16" ht="25.5" spans="1:21">
      <c r="A16" s="12">
        <v>13</v>
      </c>
      <c r="B16" s="13" t="s">
        <v>28</v>
      </c>
      <c r="C16" s="14">
        <v>13149</v>
      </c>
      <c r="D16" s="15">
        <v>82</v>
      </c>
      <c r="E16" s="14">
        <v>65.17</v>
      </c>
      <c r="F16" s="14">
        <v>59.01</v>
      </c>
      <c r="G16" s="14">
        <v>6.16</v>
      </c>
      <c r="H16" s="14">
        <v>3279.5</v>
      </c>
      <c r="I16" s="15">
        <v>4</v>
      </c>
      <c r="J16" s="14">
        <v>16.16</v>
      </c>
      <c r="K16" s="14">
        <v>11.16</v>
      </c>
      <c r="L16" s="14">
        <v>5</v>
      </c>
      <c r="M16" s="14">
        <v>14679.2</v>
      </c>
      <c r="N16" s="15">
        <v>99</v>
      </c>
      <c r="O16" s="14">
        <v>29.37</v>
      </c>
      <c r="P16" s="14">
        <v>25.77</v>
      </c>
      <c r="Q16" s="14">
        <v>3.6</v>
      </c>
      <c r="R16" s="14">
        <v>110.7</v>
      </c>
      <c r="S16" s="14">
        <v>95.94</v>
      </c>
      <c r="T16" s="14">
        <v>14.76</v>
      </c>
      <c r="U16" s="23"/>
    </row>
    <row r="17" ht="25.5" spans="1:21">
      <c r="A17" s="12">
        <v>14</v>
      </c>
      <c r="B17" s="13" t="s">
        <v>29</v>
      </c>
      <c r="C17" s="14">
        <v>4906.09</v>
      </c>
      <c r="D17" s="15">
        <v>13</v>
      </c>
      <c r="E17" s="14">
        <v>24.42</v>
      </c>
      <c r="F17" s="14">
        <v>24.41</v>
      </c>
      <c r="G17" s="14">
        <v>0.01</v>
      </c>
      <c r="H17" s="14">
        <v>5500</v>
      </c>
      <c r="I17" s="15">
        <v>6</v>
      </c>
      <c r="J17" s="14">
        <v>27.47</v>
      </c>
      <c r="K17" s="14">
        <v>27.47</v>
      </c>
      <c r="L17" s="14">
        <v>0</v>
      </c>
      <c r="M17" s="14">
        <v>0</v>
      </c>
      <c r="N17" s="15">
        <v>0</v>
      </c>
      <c r="O17" s="14">
        <v>0</v>
      </c>
      <c r="P17" s="14">
        <v>0</v>
      </c>
      <c r="Q17" s="14">
        <v>0</v>
      </c>
      <c r="R17" s="14">
        <v>51.89</v>
      </c>
      <c r="S17" s="14">
        <v>51.88</v>
      </c>
      <c r="T17" s="14">
        <v>0.01</v>
      </c>
      <c r="U17" s="23"/>
    </row>
    <row r="18" ht="25.5" spans="1:21">
      <c r="A18" s="12">
        <v>15</v>
      </c>
      <c r="B18" s="13" t="s">
        <v>30</v>
      </c>
      <c r="C18" s="14">
        <v>6760</v>
      </c>
      <c r="D18" s="15">
        <v>34</v>
      </c>
      <c r="E18" s="14">
        <v>33.24</v>
      </c>
      <c r="F18" s="14">
        <v>26.79</v>
      </c>
      <c r="G18" s="14">
        <v>6.45</v>
      </c>
      <c r="H18" s="14">
        <v>0</v>
      </c>
      <c r="I18" s="15">
        <v>0</v>
      </c>
      <c r="J18" s="14">
        <v>0</v>
      </c>
      <c r="K18" s="14">
        <v>0</v>
      </c>
      <c r="L18" s="14">
        <v>0</v>
      </c>
      <c r="M18" s="14">
        <v>0</v>
      </c>
      <c r="N18" s="15">
        <v>0</v>
      </c>
      <c r="O18" s="14">
        <v>0</v>
      </c>
      <c r="P18" s="14">
        <v>0</v>
      </c>
      <c r="Q18" s="14">
        <v>0</v>
      </c>
      <c r="R18" s="14">
        <v>33.24</v>
      </c>
      <c r="S18" s="14">
        <v>26.79</v>
      </c>
      <c r="T18" s="14">
        <v>6.45</v>
      </c>
      <c r="U18" s="23"/>
    </row>
    <row r="19" ht="25.5" spans="1:21">
      <c r="A19" s="12">
        <v>16</v>
      </c>
      <c r="B19" s="13" t="s">
        <v>31</v>
      </c>
      <c r="C19" s="14">
        <v>4508</v>
      </c>
      <c r="D19" s="15">
        <v>16</v>
      </c>
      <c r="E19" s="14">
        <v>22.35</v>
      </c>
      <c r="F19" s="14">
        <v>19.98</v>
      </c>
      <c r="G19" s="14">
        <v>2.37</v>
      </c>
      <c r="H19" s="14">
        <v>1000</v>
      </c>
      <c r="I19" s="15">
        <v>1</v>
      </c>
      <c r="J19" s="14">
        <v>5</v>
      </c>
      <c r="K19" s="14">
        <v>5</v>
      </c>
      <c r="L19" s="14">
        <v>0</v>
      </c>
      <c r="M19" s="14">
        <v>0</v>
      </c>
      <c r="N19" s="15">
        <v>0</v>
      </c>
      <c r="O19" s="14">
        <v>0</v>
      </c>
      <c r="P19" s="14">
        <v>0</v>
      </c>
      <c r="Q19" s="14">
        <v>0</v>
      </c>
      <c r="R19" s="14">
        <v>27.35</v>
      </c>
      <c r="S19" s="14">
        <v>24.98</v>
      </c>
      <c r="T19" s="14">
        <v>2.37</v>
      </c>
      <c r="U19" s="23"/>
    </row>
    <row r="20" ht="25.5" spans="1:21">
      <c r="A20" s="12">
        <v>17</v>
      </c>
      <c r="B20" s="13" t="s">
        <v>32</v>
      </c>
      <c r="C20" s="14">
        <v>7668.1</v>
      </c>
      <c r="D20" s="15">
        <v>28</v>
      </c>
      <c r="E20" s="14">
        <v>36.83</v>
      </c>
      <c r="F20" s="14">
        <v>35.25</v>
      </c>
      <c r="G20" s="14">
        <v>1.58</v>
      </c>
      <c r="H20" s="14">
        <v>4450</v>
      </c>
      <c r="I20" s="15">
        <v>5</v>
      </c>
      <c r="J20" s="14">
        <v>22.22</v>
      </c>
      <c r="K20" s="14">
        <v>22.22</v>
      </c>
      <c r="L20" s="14">
        <v>0</v>
      </c>
      <c r="M20" s="14">
        <v>0</v>
      </c>
      <c r="N20" s="15">
        <v>0</v>
      </c>
      <c r="O20" s="14">
        <v>0</v>
      </c>
      <c r="P20" s="14">
        <v>0</v>
      </c>
      <c r="Q20" s="14">
        <v>0</v>
      </c>
      <c r="R20" s="14">
        <v>59.05</v>
      </c>
      <c r="S20" s="14">
        <v>57.47</v>
      </c>
      <c r="T20" s="14">
        <v>1.58</v>
      </c>
      <c r="U20" s="23"/>
    </row>
    <row r="21" s="3" customFormat="1" ht="25.5" spans="1:21">
      <c r="A21" s="12">
        <v>18</v>
      </c>
      <c r="B21" s="13" t="s">
        <v>33</v>
      </c>
      <c r="C21" s="14">
        <v>1427</v>
      </c>
      <c r="D21" s="15">
        <v>8</v>
      </c>
      <c r="E21" s="14">
        <v>3.92</v>
      </c>
      <c r="F21" s="14">
        <v>3.66</v>
      </c>
      <c r="G21" s="14">
        <v>0.26</v>
      </c>
      <c r="H21" s="14">
        <v>900</v>
      </c>
      <c r="I21" s="15">
        <v>1</v>
      </c>
      <c r="J21" s="14">
        <v>4.5</v>
      </c>
      <c r="K21" s="14">
        <v>0</v>
      </c>
      <c r="L21" s="14">
        <v>4.5</v>
      </c>
      <c r="M21" s="14">
        <v>0</v>
      </c>
      <c r="N21" s="15">
        <v>0</v>
      </c>
      <c r="O21" s="14">
        <v>0</v>
      </c>
      <c r="P21" s="14">
        <v>0</v>
      </c>
      <c r="Q21" s="14">
        <v>0</v>
      </c>
      <c r="R21" s="14">
        <v>8.42</v>
      </c>
      <c r="S21" s="14">
        <f>+F21+K21+P21</f>
        <v>3.66</v>
      </c>
      <c r="T21" s="14">
        <f>+R21-S21</f>
        <v>4.76</v>
      </c>
      <c r="U21" s="23"/>
    </row>
    <row r="22" ht="25.5" spans="1:21">
      <c r="A22" s="12">
        <v>19</v>
      </c>
      <c r="B22" s="13" t="s">
        <v>34</v>
      </c>
      <c r="C22" s="14">
        <v>8010</v>
      </c>
      <c r="D22" s="15">
        <v>25</v>
      </c>
      <c r="E22" s="14">
        <v>36.56</v>
      </c>
      <c r="F22" s="14">
        <v>36.56</v>
      </c>
      <c r="G22" s="14">
        <v>0</v>
      </c>
      <c r="H22" s="14">
        <v>1800</v>
      </c>
      <c r="I22" s="15">
        <v>2</v>
      </c>
      <c r="J22" s="14">
        <v>7.58</v>
      </c>
      <c r="K22" s="14">
        <v>7.58</v>
      </c>
      <c r="L22" s="14">
        <v>0</v>
      </c>
      <c r="M22" s="14">
        <v>0</v>
      </c>
      <c r="N22" s="15">
        <v>0</v>
      </c>
      <c r="O22" s="14">
        <v>0</v>
      </c>
      <c r="P22" s="14">
        <v>0</v>
      </c>
      <c r="Q22" s="14">
        <v>0</v>
      </c>
      <c r="R22" s="14">
        <v>44.14</v>
      </c>
      <c r="S22" s="14">
        <v>44.14</v>
      </c>
      <c r="T22" s="14">
        <v>0</v>
      </c>
      <c r="U22" s="23"/>
    </row>
    <row r="23" ht="25.5" spans="1:21">
      <c r="A23" s="12">
        <v>20</v>
      </c>
      <c r="B23" s="13" t="s">
        <v>35</v>
      </c>
      <c r="C23" s="14">
        <v>19397.98</v>
      </c>
      <c r="D23" s="15">
        <v>56</v>
      </c>
      <c r="E23" s="14">
        <v>95.4</v>
      </c>
      <c r="F23" s="14">
        <v>68.55</v>
      </c>
      <c r="G23" s="14">
        <v>26.85</v>
      </c>
      <c r="H23" s="14">
        <v>920</v>
      </c>
      <c r="I23" s="15">
        <v>1</v>
      </c>
      <c r="J23" s="14">
        <v>4.6</v>
      </c>
      <c r="K23" s="14">
        <v>0</v>
      </c>
      <c r="L23" s="14">
        <v>4.6</v>
      </c>
      <c r="M23" s="14">
        <v>0</v>
      </c>
      <c r="N23" s="15">
        <v>0</v>
      </c>
      <c r="O23" s="14">
        <v>0</v>
      </c>
      <c r="P23" s="14">
        <v>0</v>
      </c>
      <c r="Q23" s="14">
        <v>0</v>
      </c>
      <c r="R23" s="14">
        <v>100</v>
      </c>
      <c r="S23" s="14">
        <v>68.55</v>
      </c>
      <c r="T23" s="14">
        <v>31.45</v>
      </c>
      <c r="U23" s="23"/>
    </row>
    <row r="24" ht="25.5" spans="1:21">
      <c r="A24" s="12">
        <v>21</v>
      </c>
      <c r="B24" s="13" t="s">
        <v>36</v>
      </c>
      <c r="C24" s="14">
        <v>995</v>
      </c>
      <c r="D24" s="15">
        <v>57</v>
      </c>
      <c r="E24" s="14">
        <v>4.98</v>
      </c>
      <c r="F24" s="14">
        <v>4.88</v>
      </c>
      <c r="G24" s="14">
        <v>0.1</v>
      </c>
      <c r="H24" s="14">
        <v>0</v>
      </c>
      <c r="I24" s="15">
        <v>0</v>
      </c>
      <c r="J24" s="14">
        <v>0</v>
      </c>
      <c r="K24" s="14">
        <v>0</v>
      </c>
      <c r="L24" s="14">
        <v>0</v>
      </c>
      <c r="M24" s="14">
        <v>0</v>
      </c>
      <c r="N24" s="15">
        <v>0</v>
      </c>
      <c r="O24" s="14">
        <v>0</v>
      </c>
      <c r="P24" s="14">
        <v>0</v>
      </c>
      <c r="Q24" s="14">
        <v>0</v>
      </c>
      <c r="R24" s="14">
        <v>4.98</v>
      </c>
      <c r="S24" s="14">
        <v>4.88</v>
      </c>
      <c r="T24" s="14">
        <v>0.1</v>
      </c>
      <c r="U24" s="23"/>
    </row>
    <row r="25" ht="25.5" spans="1:21">
      <c r="A25" s="12">
        <v>22</v>
      </c>
      <c r="B25" s="13" t="s">
        <v>37</v>
      </c>
      <c r="C25" s="14">
        <v>11958</v>
      </c>
      <c r="D25" s="15">
        <v>63</v>
      </c>
      <c r="E25" s="14">
        <v>58.01</v>
      </c>
      <c r="F25" s="14">
        <v>41.44</v>
      </c>
      <c r="G25" s="14">
        <v>16.57</v>
      </c>
      <c r="H25" s="14">
        <v>9570</v>
      </c>
      <c r="I25" s="15">
        <v>10</v>
      </c>
      <c r="J25" s="14">
        <v>45.29</v>
      </c>
      <c r="K25" s="14">
        <v>23.88</v>
      </c>
      <c r="L25" s="14">
        <v>21.41</v>
      </c>
      <c r="M25" s="14">
        <v>31292.02</v>
      </c>
      <c r="N25" s="15">
        <v>297</v>
      </c>
      <c r="O25" s="14">
        <v>61.34</v>
      </c>
      <c r="P25" s="14">
        <v>61.34</v>
      </c>
      <c r="Q25" s="14">
        <v>0</v>
      </c>
      <c r="R25" s="14">
        <v>164.64</v>
      </c>
      <c r="S25" s="14">
        <v>126.66</v>
      </c>
      <c r="T25" s="14">
        <v>37.98</v>
      </c>
      <c r="U25" s="23"/>
    </row>
    <row r="26" ht="25.5" spans="1:21">
      <c r="A26" s="12">
        <v>23</v>
      </c>
      <c r="B26" s="13" t="s">
        <v>38</v>
      </c>
      <c r="C26" s="14">
        <v>6703</v>
      </c>
      <c r="D26" s="15">
        <v>63</v>
      </c>
      <c r="E26" s="14">
        <v>33.44</v>
      </c>
      <c r="F26" s="14">
        <v>17.71</v>
      </c>
      <c r="G26" s="14">
        <v>15.73</v>
      </c>
      <c r="H26" s="14">
        <v>2000</v>
      </c>
      <c r="I26" s="15">
        <v>2</v>
      </c>
      <c r="J26" s="14">
        <v>10</v>
      </c>
      <c r="K26" s="14">
        <v>5</v>
      </c>
      <c r="L26" s="14">
        <v>5</v>
      </c>
      <c r="M26" s="14">
        <v>0</v>
      </c>
      <c r="N26" s="15">
        <v>0</v>
      </c>
      <c r="O26" s="14">
        <v>0</v>
      </c>
      <c r="P26" s="14">
        <v>0</v>
      </c>
      <c r="Q26" s="14">
        <v>0</v>
      </c>
      <c r="R26" s="14">
        <v>43.44</v>
      </c>
      <c r="S26" s="14">
        <v>22.71</v>
      </c>
      <c r="T26" s="14">
        <v>20.73</v>
      </c>
      <c r="U26" s="23"/>
    </row>
    <row r="27" ht="25.5" spans="1:21">
      <c r="A27" s="12">
        <v>24</v>
      </c>
      <c r="B27" s="13" t="s">
        <v>39</v>
      </c>
      <c r="C27" s="14">
        <v>3913.9</v>
      </c>
      <c r="D27" s="15">
        <v>13</v>
      </c>
      <c r="E27" s="14">
        <v>18.77</v>
      </c>
      <c r="F27" s="14">
        <v>17.88</v>
      </c>
      <c r="G27" s="14">
        <v>0.89</v>
      </c>
      <c r="H27" s="14">
        <v>2300</v>
      </c>
      <c r="I27" s="15">
        <v>3</v>
      </c>
      <c r="J27" s="14">
        <v>11.5</v>
      </c>
      <c r="K27" s="14">
        <v>11.5</v>
      </c>
      <c r="L27" s="14">
        <v>0</v>
      </c>
      <c r="M27" s="14">
        <v>0</v>
      </c>
      <c r="N27" s="15">
        <v>0</v>
      </c>
      <c r="O27" s="14">
        <v>0</v>
      </c>
      <c r="P27" s="14">
        <v>0</v>
      </c>
      <c r="Q27" s="14">
        <v>0</v>
      </c>
      <c r="R27" s="14">
        <v>30.27</v>
      </c>
      <c r="S27" s="14">
        <v>29.38</v>
      </c>
      <c r="T27" s="14">
        <v>0.89</v>
      </c>
      <c r="U27" s="23"/>
    </row>
    <row r="28" ht="25.5" spans="1:21">
      <c r="A28" s="12">
        <v>25</v>
      </c>
      <c r="B28" s="13" t="s">
        <v>40</v>
      </c>
      <c r="C28" s="14">
        <v>5398</v>
      </c>
      <c r="D28" s="15">
        <v>28</v>
      </c>
      <c r="E28" s="14">
        <v>26.94</v>
      </c>
      <c r="F28" s="14">
        <v>10.14</v>
      </c>
      <c r="G28" s="14">
        <v>16.8</v>
      </c>
      <c r="H28" s="14">
        <v>800</v>
      </c>
      <c r="I28" s="15">
        <v>1</v>
      </c>
      <c r="J28" s="14">
        <v>3.33</v>
      </c>
      <c r="K28" s="14">
        <v>3.33</v>
      </c>
      <c r="L28" s="14">
        <v>0</v>
      </c>
      <c r="M28" s="14">
        <v>0</v>
      </c>
      <c r="N28" s="15">
        <v>0</v>
      </c>
      <c r="O28" s="14">
        <v>0</v>
      </c>
      <c r="P28" s="14">
        <v>0</v>
      </c>
      <c r="Q28" s="14">
        <v>0</v>
      </c>
      <c r="R28" s="14">
        <v>30.27</v>
      </c>
      <c r="S28" s="14">
        <v>13.47</v>
      </c>
      <c r="T28" s="14">
        <v>16.8</v>
      </c>
      <c r="U28" s="23"/>
    </row>
    <row r="29" ht="25.5" spans="1:21">
      <c r="A29" s="12">
        <v>26</v>
      </c>
      <c r="B29" s="13" t="s">
        <v>41</v>
      </c>
      <c r="C29" s="14">
        <v>3032</v>
      </c>
      <c r="D29" s="15">
        <v>11</v>
      </c>
      <c r="E29" s="14">
        <v>13.89</v>
      </c>
      <c r="F29" s="14">
        <v>11.09</v>
      </c>
      <c r="G29" s="14">
        <v>2.8</v>
      </c>
      <c r="H29" s="14">
        <v>1800</v>
      </c>
      <c r="I29" s="15">
        <v>2</v>
      </c>
      <c r="J29" s="14">
        <v>6.57</v>
      </c>
      <c r="K29" s="14">
        <v>0</v>
      </c>
      <c r="L29" s="14">
        <v>6.57</v>
      </c>
      <c r="M29" s="14">
        <v>0</v>
      </c>
      <c r="N29" s="15">
        <v>0</v>
      </c>
      <c r="O29" s="14">
        <v>0</v>
      </c>
      <c r="P29" s="14">
        <v>0</v>
      </c>
      <c r="Q29" s="14">
        <v>0</v>
      </c>
      <c r="R29" s="14">
        <v>20.46</v>
      </c>
      <c r="S29" s="14">
        <v>11.09</v>
      </c>
      <c r="T29" s="14">
        <v>9.37</v>
      </c>
      <c r="U29" s="23"/>
    </row>
    <row r="30" ht="25.5" spans="1:21">
      <c r="A30" s="12">
        <v>27</v>
      </c>
      <c r="B30" s="13" t="s">
        <v>42</v>
      </c>
      <c r="C30" s="14">
        <v>420</v>
      </c>
      <c r="D30" s="15">
        <v>1</v>
      </c>
      <c r="E30" s="14">
        <v>2.1</v>
      </c>
      <c r="F30" s="14">
        <v>2.1</v>
      </c>
      <c r="G30" s="14">
        <v>0</v>
      </c>
      <c r="H30" s="14">
        <v>0</v>
      </c>
      <c r="I30" s="15">
        <v>0</v>
      </c>
      <c r="J30" s="14">
        <v>0</v>
      </c>
      <c r="K30" s="14">
        <v>0</v>
      </c>
      <c r="L30" s="14">
        <v>0</v>
      </c>
      <c r="M30" s="14">
        <v>0</v>
      </c>
      <c r="N30" s="15">
        <v>0</v>
      </c>
      <c r="O30" s="14">
        <v>0</v>
      </c>
      <c r="P30" s="14">
        <v>0</v>
      </c>
      <c r="Q30" s="14">
        <v>0</v>
      </c>
      <c r="R30" s="14">
        <v>2.1</v>
      </c>
      <c r="S30" s="14">
        <v>2.1</v>
      </c>
      <c r="T30" s="14">
        <v>0</v>
      </c>
      <c r="U30" s="23"/>
    </row>
    <row r="31" ht="25.5" spans="1:21">
      <c r="A31" s="12">
        <v>28</v>
      </c>
      <c r="B31" s="13" t="s">
        <v>43</v>
      </c>
      <c r="C31" s="14">
        <v>7680</v>
      </c>
      <c r="D31" s="15">
        <v>19</v>
      </c>
      <c r="E31" s="14">
        <v>36.24</v>
      </c>
      <c r="F31" s="14">
        <v>7.97</v>
      </c>
      <c r="G31" s="14">
        <v>28.27</v>
      </c>
      <c r="H31" s="14">
        <v>8400</v>
      </c>
      <c r="I31" s="15">
        <v>9</v>
      </c>
      <c r="J31" s="14">
        <v>41.74</v>
      </c>
      <c r="K31" s="14">
        <v>37.75</v>
      </c>
      <c r="L31" s="14">
        <v>3.99</v>
      </c>
      <c r="M31" s="14">
        <v>0</v>
      </c>
      <c r="N31" s="15">
        <v>0</v>
      </c>
      <c r="O31" s="14">
        <v>0</v>
      </c>
      <c r="P31" s="14">
        <v>0</v>
      </c>
      <c r="Q31" s="14">
        <v>0</v>
      </c>
      <c r="R31" s="14">
        <v>77.98</v>
      </c>
      <c r="S31" s="14">
        <v>45.72</v>
      </c>
      <c r="T31" s="14">
        <v>32.26</v>
      </c>
      <c r="U31" s="23"/>
    </row>
    <row r="32" ht="25.5" spans="1:21">
      <c r="A32" s="12">
        <v>29</v>
      </c>
      <c r="B32" s="13" t="s">
        <v>44</v>
      </c>
      <c r="C32" s="14">
        <v>4188</v>
      </c>
      <c r="D32" s="15">
        <v>19</v>
      </c>
      <c r="E32" s="14">
        <v>20.88</v>
      </c>
      <c r="F32" s="14">
        <v>20.88</v>
      </c>
      <c r="G32" s="14">
        <v>0</v>
      </c>
      <c r="H32" s="14">
        <v>1980</v>
      </c>
      <c r="I32" s="15">
        <v>2</v>
      </c>
      <c r="J32" s="14">
        <v>9.9</v>
      </c>
      <c r="K32" s="14">
        <v>9.9</v>
      </c>
      <c r="L32" s="14">
        <v>0</v>
      </c>
      <c r="M32" s="14">
        <v>0</v>
      </c>
      <c r="N32" s="15">
        <v>0</v>
      </c>
      <c r="O32" s="14">
        <v>0</v>
      </c>
      <c r="P32" s="14">
        <v>0</v>
      </c>
      <c r="Q32" s="14">
        <v>0</v>
      </c>
      <c r="R32" s="14">
        <v>30.78</v>
      </c>
      <c r="S32" s="14">
        <v>30.78</v>
      </c>
      <c r="T32" s="14">
        <v>0</v>
      </c>
      <c r="U32" s="23"/>
    </row>
    <row r="33" ht="25.5" spans="1:21">
      <c r="A33" s="12">
        <v>30</v>
      </c>
      <c r="B33" s="13" t="s">
        <v>45</v>
      </c>
      <c r="C33" s="14">
        <v>700</v>
      </c>
      <c r="D33" s="15">
        <v>2</v>
      </c>
      <c r="E33" s="14">
        <v>3.43</v>
      </c>
      <c r="F33" s="14">
        <v>0</v>
      </c>
      <c r="G33" s="14">
        <v>3.43</v>
      </c>
      <c r="H33" s="14">
        <v>0</v>
      </c>
      <c r="I33" s="15">
        <v>0</v>
      </c>
      <c r="J33" s="14">
        <v>0</v>
      </c>
      <c r="K33" s="14">
        <v>0</v>
      </c>
      <c r="L33" s="14">
        <v>0</v>
      </c>
      <c r="M33" s="14">
        <v>141185.86</v>
      </c>
      <c r="N33" s="15">
        <v>1103</v>
      </c>
      <c r="O33" s="14">
        <v>269.45</v>
      </c>
      <c r="P33" s="14">
        <v>83.49</v>
      </c>
      <c r="Q33" s="14">
        <v>185.96</v>
      </c>
      <c r="R33" s="14">
        <v>272.88</v>
      </c>
      <c r="S33" s="14">
        <v>83.49</v>
      </c>
      <c r="T33" s="14">
        <v>189.39</v>
      </c>
      <c r="U33" s="23"/>
    </row>
    <row r="34" ht="25.5" spans="1:21">
      <c r="A34" s="12">
        <v>31</v>
      </c>
      <c r="B34" s="13" t="s">
        <v>46</v>
      </c>
      <c r="C34" s="14">
        <v>300</v>
      </c>
      <c r="D34" s="15">
        <v>1</v>
      </c>
      <c r="E34" s="14">
        <v>1.49</v>
      </c>
      <c r="F34" s="14">
        <v>1.49</v>
      </c>
      <c r="G34" s="14">
        <v>0</v>
      </c>
      <c r="H34" s="14">
        <v>800</v>
      </c>
      <c r="I34" s="15">
        <v>1</v>
      </c>
      <c r="J34" s="14">
        <v>4</v>
      </c>
      <c r="K34" s="14">
        <v>0</v>
      </c>
      <c r="L34" s="14">
        <v>4</v>
      </c>
      <c r="M34" s="14">
        <v>0</v>
      </c>
      <c r="N34" s="15">
        <v>0</v>
      </c>
      <c r="O34" s="14">
        <v>0</v>
      </c>
      <c r="P34" s="14">
        <v>0</v>
      </c>
      <c r="Q34" s="14">
        <v>0</v>
      </c>
      <c r="R34" s="14">
        <v>5.49</v>
      </c>
      <c r="S34" s="14">
        <v>1.49</v>
      </c>
      <c r="T34" s="14">
        <v>4</v>
      </c>
      <c r="U34" s="23"/>
    </row>
    <row r="35" ht="25.5" spans="1:21">
      <c r="A35" s="12">
        <v>32</v>
      </c>
      <c r="B35" s="13" t="s">
        <v>47</v>
      </c>
      <c r="C35" s="14">
        <v>3196.94</v>
      </c>
      <c r="D35" s="15">
        <v>11</v>
      </c>
      <c r="E35" s="14">
        <v>15.97</v>
      </c>
      <c r="F35" s="14">
        <v>13.52</v>
      </c>
      <c r="G35" s="14">
        <v>2.45</v>
      </c>
      <c r="H35" s="14">
        <v>2700</v>
      </c>
      <c r="I35" s="15">
        <v>3</v>
      </c>
      <c r="J35" s="14">
        <v>10.98</v>
      </c>
      <c r="K35" s="14">
        <v>10.98</v>
      </c>
      <c r="L35" s="14">
        <v>0</v>
      </c>
      <c r="M35" s="14">
        <v>0</v>
      </c>
      <c r="N35" s="15">
        <v>0</v>
      </c>
      <c r="O35" s="14">
        <v>0</v>
      </c>
      <c r="P35" s="14">
        <v>0</v>
      </c>
      <c r="Q35" s="14">
        <v>0</v>
      </c>
      <c r="R35" s="14">
        <v>26.95</v>
      </c>
      <c r="S35" s="14">
        <v>24.5</v>
      </c>
      <c r="T35" s="14">
        <v>2.45</v>
      </c>
      <c r="U35" s="23"/>
    </row>
    <row r="36" s="3" customFormat="1" ht="25.5" spans="1:21">
      <c r="A36" s="12">
        <v>33</v>
      </c>
      <c r="B36" s="13" t="s">
        <v>48</v>
      </c>
      <c r="C36" s="14">
        <v>4066.7</v>
      </c>
      <c r="D36" s="15">
        <v>21</v>
      </c>
      <c r="E36" s="14">
        <v>19.7</v>
      </c>
      <c r="F36" s="14">
        <f>+E36-G36</f>
        <v>11.12</v>
      </c>
      <c r="G36" s="14">
        <v>8.58</v>
      </c>
      <c r="H36" s="14">
        <v>880</v>
      </c>
      <c r="I36" s="15">
        <v>1</v>
      </c>
      <c r="J36" s="14">
        <v>2.19</v>
      </c>
      <c r="K36" s="14">
        <v>0</v>
      </c>
      <c r="L36" s="14">
        <v>2.19</v>
      </c>
      <c r="M36" s="14">
        <v>47281.82</v>
      </c>
      <c r="N36" s="15">
        <v>311</v>
      </c>
      <c r="O36" s="14">
        <v>91.38</v>
      </c>
      <c r="P36" s="14">
        <f>+O36-Q36</f>
        <v>71.18</v>
      </c>
      <c r="Q36" s="14">
        <v>20.2</v>
      </c>
      <c r="R36" s="14">
        <v>113.27</v>
      </c>
      <c r="S36" s="14">
        <f>+F36+K36+P36</f>
        <v>82.3</v>
      </c>
      <c r="T36" s="14">
        <f>+R36-S36</f>
        <v>30.97</v>
      </c>
      <c r="U36" s="23"/>
    </row>
    <row r="37" s="3" customFormat="1" ht="25.5" spans="1:21">
      <c r="A37" s="12">
        <v>34</v>
      </c>
      <c r="B37" s="13" t="s">
        <v>49</v>
      </c>
      <c r="C37" s="14">
        <v>12609</v>
      </c>
      <c r="D37" s="15">
        <v>105</v>
      </c>
      <c r="E37" s="14">
        <v>61.44</v>
      </c>
      <c r="F37" s="14">
        <f>+E37-G37</f>
        <v>37.13</v>
      </c>
      <c r="G37" s="14">
        <v>24.31</v>
      </c>
      <c r="H37" s="14">
        <v>2000</v>
      </c>
      <c r="I37" s="15">
        <v>2</v>
      </c>
      <c r="J37" s="14">
        <v>10</v>
      </c>
      <c r="K37" s="14">
        <v>0</v>
      </c>
      <c r="L37" s="14">
        <v>10</v>
      </c>
      <c r="M37" s="14">
        <v>0</v>
      </c>
      <c r="N37" s="15">
        <v>0</v>
      </c>
      <c r="O37" s="14">
        <v>0</v>
      </c>
      <c r="P37" s="14">
        <v>0</v>
      </c>
      <c r="Q37" s="14">
        <v>0</v>
      </c>
      <c r="R37" s="14">
        <v>71.44</v>
      </c>
      <c r="S37" s="14">
        <f>+F37+K37</f>
        <v>37.13</v>
      </c>
      <c r="T37" s="14">
        <f>+R37-S37</f>
        <v>34.31</v>
      </c>
      <c r="U37" s="23"/>
    </row>
    <row r="38" ht="25.5" spans="1:21">
      <c r="A38" s="12">
        <v>35</v>
      </c>
      <c r="B38" s="13" t="s">
        <v>50</v>
      </c>
      <c r="C38" s="14">
        <v>1240</v>
      </c>
      <c r="D38" s="15">
        <v>4</v>
      </c>
      <c r="E38" s="14">
        <v>6.19</v>
      </c>
      <c r="F38" s="14">
        <v>6.19</v>
      </c>
      <c r="G38" s="14">
        <v>0</v>
      </c>
      <c r="H38" s="14">
        <v>0</v>
      </c>
      <c r="I38" s="15">
        <v>0</v>
      </c>
      <c r="J38" s="14">
        <v>0</v>
      </c>
      <c r="K38" s="14">
        <v>0</v>
      </c>
      <c r="L38" s="14">
        <v>0</v>
      </c>
      <c r="M38" s="14">
        <v>0</v>
      </c>
      <c r="N38" s="15">
        <v>0</v>
      </c>
      <c r="O38" s="14">
        <v>0</v>
      </c>
      <c r="P38" s="14">
        <v>0</v>
      </c>
      <c r="Q38" s="14">
        <v>0</v>
      </c>
      <c r="R38" s="14">
        <v>6.19</v>
      </c>
      <c r="S38" s="14">
        <v>6.19</v>
      </c>
      <c r="T38" s="14">
        <v>0</v>
      </c>
      <c r="U38" s="23"/>
    </row>
    <row r="39" s="3" customFormat="1" ht="25.5" spans="1:21">
      <c r="A39" s="12">
        <v>36</v>
      </c>
      <c r="B39" s="13" t="s">
        <v>51</v>
      </c>
      <c r="C39" s="14">
        <v>9980</v>
      </c>
      <c r="D39" s="15">
        <v>42</v>
      </c>
      <c r="E39" s="14">
        <v>49.9</v>
      </c>
      <c r="F39" s="14">
        <f>+E39-G39</f>
        <v>36.98</v>
      </c>
      <c r="G39" s="14">
        <v>12.92</v>
      </c>
      <c r="H39" s="14">
        <v>2699</v>
      </c>
      <c r="I39" s="15">
        <v>3</v>
      </c>
      <c r="J39" s="14">
        <v>13.5</v>
      </c>
      <c r="K39" s="14">
        <v>8.5</v>
      </c>
      <c r="L39" s="14">
        <v>5</v>
      </c>
      <c r="M39" s="14">
        <v>0</v>
      </c>
      <c r="N39" s="15">
        <v>0</v>
      </c>
      <c r="O39" s="14">
        <v>0</v>
      </c>
      <c r="P39" s="14">
        <v>0</v>
      </c>
      <c r="Q39" s="14">
        <v>0</v>
      </c>
      <c r="R39" s="14">
        <v>63.4</v>
      </c>
      <c r="S39" s="14">
        <f>+F39+K39</f>
        <v>45.48</v>
      </c>
      <c r="T39" s="14">
        <f>+R39-S39</f>
        <v>17.92</v>
      </c>
      <c r="U39" s="23"/>
    </row>
    <row r="40" ht="25.5" spans="1:21">
      <c r="A40" s="12">
        <v>37</v>
      </c>
      <c r="B40" s="13" t="s">
        <v>52</v>
      </c>
      <c r="C40" s="14">
        <v>8260</v>
      </c>
      <c r="D40" s="15">
        <v>48</v>
      </c>
      <c r="E40" s="14">
        <v>40.75</v>
      </c>
      <c r="F40" s="14">
        <v>29.7</v>
      </c>
      <c r="G40" s="14">
        <v>11.05</v>
      </c>
      <c r="H40" s="14">
        <v>0</v>
      </c>
      <c r="I40" s="15">
        <v>0</v>
      </c>
      <c r="J40" s="14">
        <v>0</v>
      </c>
      <c r="K40" s="14">
        <v>0</v>
      </c>
      <c r="L40" s="14">
        <v>0</v>
      </c>
      <c r="M40" s="14">
        <v>0</v>
      </c>
      <c r="N40" s="15">
        <v>0</v>
      </c>
      <c r="O40" s="14">
        <v>0</v>
      </c>
      <c r="P40" s="14">
        <v>0</v>
      </c>
      <c r="Q40" s="14">
        <v>0</v>
      </c>
      <c r="R40" s="14">
        <v>40.75</v>
      </c>
      <c r="S40" s="14">
        <v>29.7</v>
      </c>
      <c r="T40" s="14">
        <v>11.05</v>
      </c>
      <c r="U40" s="23"/>
    </row>
    <row r="41" ht="25.5" spans="1:21">
      <c r="A41" s="12">
        <v>38</v>
      </c>
      <c r="B41" s="13" t="s">
        <v>53</v>
      </c>
      <c r="C41" s="14">
        <v>1080</v>
      </c>
      <c r="D41" s="15">
        <v>4</v>
      </c>
      <c r="E41" s="14">
        <v>5.4</v>
      </c>
      <c r="F41" s="14">
        <v>4.63</v>
      </c>
      <c r="G41" s="14">
        <v>0.77</v>
      </c>
      <c r="H41" s="14">
        <v>0</v>
      </c>
      <c r="I41" s="15">
        <v>0</v>
      </c>
      <c r="J41" s="14">
        <v>0</v>
      </c>
      <c r="K41" s="14">
        <v>0</v>
      </c>
      <c r="L41" s="14">
        <v>0</v>
      </c>
      <c r="M41" s="14">
        <v>0</v>
      </c>
      <c r="N41" s="15">
        <v>0</v>
      </c>
      <c r="O41" s="14">
        <v>0</v>
      </c>
      <c r="P41" s="14">
        <v>0</v>
      </c>
      <c r="Q41" s="14">
        <v>0</v>
      </c>
      <c r="R41" s="14">
        <v>5.4</v>
      </c>
      <c r="S41" s="14">
        <v>4.63</v>
      </c>
      <c r="T41" s="14">
        <v>0.77</v>
      </c>
      <c r="U41" s="23"/>
    </row>
    <row r="42" ht="25.5" spans="1:21">
      <c r="A42" s="12">
        <v>39</v>
      </c>
      <c r="B42" s="13" t="s">
        <v>54</v>
      </c>
      <c r="C42" s="14">
        <v>8820.6</v>
      </c>
      <c r="D42" s="15">
        <v>30</v>
      </c>
      <c r="E42" s="14">
        <v>44.07</v>
      </c>
      <c r="F42" s="14">
        <v>22.7</v>
      </c>
      <c r="G42" s="14">
        <v>21.37</v>
      </c>
      <c r="H42" s="14">
        <v>0</v>
      </c>
      <c r="I42" s="15">
        <v>0</v>
      </c>
      <c r="J42" s="14">
        <v>0</v>
      </c>
      <c r="K42" s="14">
        <v>0</v>
      </c>
      <c r="L42" s="14">
        <v>0</v>
      </c>
      <c r="M42" s="14">
        <v>47606.06</v>
      </c>
      <c r="N42" s="15">
        <v>302</v>
      </c>
      <c r="O42" s="14">
        <v>97.39</v>
      </c>
      <c r="P42" s="14">
        <v>74.14</v>
      </c>
      <c r="Q42" s="14">
        <v>23.25</v>
      </c>
      <c r="R42" s="14">
        <v>141.46</v>
      </c>
      <c r="S42" s="14">
        <v>96.84</v>
      </c>
      <c r="T42" s="14">
        <v>44.62</v>
      </c>
      <c r="U42" s="23"/>
    </row>
    <row r="43" s="3" customFormat="1" ht="25.5" spans="1:21">
      <c r="A43" s="12">
        <v>40</v>
      </c>
      <c r="B43" s="13" t="s">
        <v>55</v>
      </c>
      <c r="C43" s="14">
        <v>14812.26</v>
      </c>
      <c r="D43" s="15">
        <v>57</v>
      </c>
      <c r="E43" s="14">
        <v>74.05</v>
      </c>
      <c r="F43" s="14">
        <v>74.05</v>
      </c>
      <c r="G43" s="14">
        <v>0</v>
      </c>
      <c r="H43" s="14">
        <v>0</v>
      </c>
      <c r="I43" s="15">
        <v>0</v>
      </c>
      <c r="J43" s="14">
        <v>0</v>
      </c>
      <c r="K43" s="14">
        <v>0</v>
      </c>
      <c r="L43" s="14">
        <v>0</v>
      </c>
      <c r="M43" s="14">
        <v>9066.86</v>
      </c>
      <c r="N43" s="15">
        <v>70</v>
      </c>
      <c r="O43" s="14">
        <v>17.79</v>
      </c>
      <c r="P43" s="14">
        <f>+O43-Q43</f>
        <v>14.9</v>
      </c>
      <c r="Q43" s="14">
        <v>2.89</v>
      </c>
      <c r="R43" s="14">
        <v>91.84</v>
      </c>
      <c r="S43" s="14">
        <f>+F43+K43+P43</f>
        <v>88.95</v>
      </c>
      <c r="T43" s="14">
        <f>+R43-S43</f>
        <v>2.89000000000001</v>
      </c>
      <c r="U43" s="23"/>
    </row>
    <row r="44" ht="25.5" spans="1:21">
      <c r="A44" s="12">
        <v>41</v>
      </c>
      <c r="B44" s="13" t="s">
        <v>56</v>
      </c>
      <c r="C44" s="14">
        <v>2900</v>
      </c>
      <c r="D44" s="15">
        <v>16</v>
      </c>
      <c r="E44" s="14">
        <v>13.24</v>
      </c>
      <c r="F44" s="14">
        <v>13.23</v>
      </c>
      <c r="G44" s="14">
        <v>0.01</v>
      </c>
      <c r="H44" s="14">
        <v>0</v>
      </c>
      <c r="I44" s="15">
        <v>0</v>
      </c>
      <c r="J44" s="14">
        <v>0</v>
      </c>
      <c r="K44" s="14">
        <v>0</v>
      </c>
      <c r="L44" s="14">
        <v>0</v>
      </c>
      <c r="M44" s="14">
        <v>0</v>
      </c>
      <c r="N44" s="15">
        <v>0</v>
      </c>
      <c r="O44" s="14">
        <v>0</v>
      </c>
      <c r="P44" s="14">
        <v>0</v>
      </c>
      <c r="Q44" s="14">
        <v>0</v>
      </c>
      <c r="R44" s="14">
        <v>13.24</v>
      </c>
      <c r="S44" s="14">
        <v>13.23</v>
      </c>
      <c r="T44" s="14">
        <v>0.01</v>
      </c>
      <c r="U44" s="23"/>
    </row>
    <row r="45" ht="25.5" spans="1:21">
      <c r="A45" s="12">
        <v>42</v>
      </c>
      <c r="B45" s="13" t="s">
        <v>57</v>
      </c>
      <c r="C45" s="14">
        <v>500</v>
      </c>
      <c r="D45" s="15">
        <v>1</v>
      </c>
      <c r="E45" s="14">
        <v>2.5</v>
      </c>
      <c r="F45" s="14">
        <v>2.49</v>
      </c>
      <c r="G45" s="14">
        <v>0.01</v>
      </c>
      <c r="H45" s="14">
        <v>0</v>
      </c>
      <c r="I45" s="15">
        <v>0</v>
      </c>
      <c r="J45" s="14">
        <v>0</v>
      </c>
      <c r="K45" s="14">
        <v>0</v>
      </c>
      <c r="L45" s="14">
        <v>0</v>
      </c>
      <c r="M45" s="14">
        <v>0</v>
      </c>
      <c r="N45" s="15">
        <v>0</v>
      </c>
      <c r="O45" s="14">
        <v>0</v>
      </c>
      <c r="P45" s="14">
        <v>0</v>
      </c>
      <c r="Q45" s="14">
        <v>0</v>
      </c>
      <c r="R45" s="14">
        <v>2.5</v>
      </c>
      <c r="S45" s="14">
        <v>2.49</v>
      </c>
      <c r="T45" s="14">
        <v>0.01</v>
      </c>
      <c r="U45" s="23"/>
    </row>
    <row r="46" ht="25.5" spans="1:21">
      <c r="A46" s="12">
        <v>43</v>
      </c>
      <c r="B46" s="13" t="s">
        <v>58</v>
      </c>
      <c r="C46" s="14">
        <v>7360</v>
      </c>
      <c r="D46" s="15">
        <v>34</v>
      </c>
      <c r="E46" s="14">
        <v>36.8</v>
      </c>
      <c r="F46" s="14">
        <v>31.25</v>
      </c>
      <c r="G46" s="14">
        <v>5.55</v>
      </c>
      <c r="H46" s="14">
        <v>6540</v>
      </c>
      <c r="I46" s="15">
        <v>7</v>
      </c>
      <c r="J46" s="14">
        <v>32.7</v>
      </c>
      <c r="K46" s="14">
        <v>19.45</v>
      </c>
      <c r="L46" s="14">
        <v>13.25</v>
      </c>
      <c r="M46" s="14">
        <v>5723.6</v>
      </c>
      <c r="N46" s="15">
        <v>56</v>
      </c>
      <c r="O46" s="14">
        <v>11.45</v>
      </c>
      <c r="P46" s="14">
        <v>9.12</v>
      </c>
      <c r="Q46" s="14">
        <v>2.33</v>
      </c>
      <c r="R46" s="14">
        <v>80.95</v>
      </c>
      <c r="S46" s="14">
        <v>59.82</v>
      </c>
      <c r="T46" s="14">
        <v>21.13</v>
      </c>
      <c r="U46" s="23"/>
    </row>
    <row r="47" ht="25.5" spans="1:21">
      <c r="A47" s="12">
        <v>44</v>
      </c>
      <c r="B47" s="13" t="s">
        <v>59</v>
      </c>
      <c r="C47" s="14">
        <v>18984</v>
      </c>
      <c r="D47" s="15">
        <v>44</v>
      </c>
      <c r="E47" s="14">
        <v>94.92</v>
      </c>
      <c r="F47" s="14">
        <v>7.78</v>
      </c>
      <c r="G47" s="14">
        <v>87.14</v>
      </c>
      <c r="H47" s="14">
        <v>0</v>
      </c>
      <c r="I47" s="15">
        <v>0</v>
      </c>
      <c r="J47" s="14">
        <v>0</v>
      </c>
      <c r="K47" s="14">
        <v>0</v>
      </c>
      <c r="L47" s="14">
        <v>0</v>
      </c>
      <c r="M47" s="14">
        <v>0</v>
      </c>
      <c r="N47" s="15">
        <v>0</v>
      </c>
      <c r="O47" s="14">
        <v>0</v>
      </c>
      <c r="P47" s="14">
        <v>0</v>
      </c>
      <c r="Q47" s="14">
        <v>0</v>
      </c>
      <c r="R47" s="14">
        <v>94.92</v>
      </c>
      <c r="S47" s="14">
        <v>7.78</v>
      </c>
      <c r="T47" s="14">
        <v>87.14</v>
      </c>
      <c r="U47" s="23"/>
    </row>
    <row r="48" ht="25.5" spans="1:21">
      <c r="A48" s="12">
        <v>45</v>
      </c>
      <c r="B48" s="13" t="s">
        <v>60</v>
      </c>
      <c r="C48" s="14">
        <v>2337.99</v>
      </c>
      <c r="D48" s="15">
        <v>20</v>
      </c>
      <c r="E48" s="14">
        <v>11.69</v>
      </c>
      <c r="F48" s="14">
        <v>11.48</v>
      </c>
      <c r="G48" s="14">
        <v>0.21</v>
      </c>
      <c r="H48" s="14">
        <v>0</v>
      </c>
      <c r="I48" s="15">
        <v>0</v>
      </c>
      <c r="J48" s="14">
        <v>0</v>
      </c>
      <c r="K48" s="14">
        <v>0</v>
      </c>
      <c r="L48" s="14">
        <v>0</v>
      </c>
      <c r="M48" s="14">
        <v>0</v>
      </c>
      <c r="N48" s="15">
        <v>0</v>
      </c>
      <c r="O48" s="14">
        <v>0</v>
      </c>
      <c r="P48" s="14">
        <v>0</v>
      </c>
      <c r="Q48" s="14">
        <v>0</v>
      </c>
      <c r="R48" s="14">
        <v>11.69</v>
      </c>
      <c r="S48" s="14">
        <v>11.48</v>
      </c>
      <c r="T48" s="14">
        <v>0.21</v>
      </c>
      <c r="U48" s="23"/>
    </row>
    <row r="49" ht="25.5" spans="1:21">
      <c r="A49" s="12">
        <v>46</v>
      </c>
      <c r="B49" s="13" t="s">
        <v>61</v>
      </c>
      <c r="C49" s="14">
        <v>500</v>
      </c>
      <c r="D49" s="15">
        <v>1</v>
      </c>
      <c r="E49" s="14">
        <v>2.4</v>
      </c>
      <c r="F49" s="14">
        <v>2.4</v>
      </c>
      <c r="G49" s="14">
        <v>0</v>
      </c>
      <c r="H49" s="14">
        <v>0</v>
      </c>
      <c r="I49" s="15">
        <v>0</v>
      </c>
      <c r="J49" s="14">
        <v>0</v>
      </c>
      <c r="K49" s="14">
        <v>0</v>
      </c>
      <c r="L49" s="14">
        <v>0</v>
      </c>
      <c r="M49" s="14">
        <v>0</v>
      </c>
      <c r="N49" s="15">
        <v>0</v>
      </c>
      <c r="O49" s="14">
        <v>0</v>
      </c>
      <c r="P49" s="14">
        <v>0</v>
      </c>
      <c r="Q49" s="14">
        <v>0</v>
      </c>
      <c r="R49" s="14">
        <v>2.4</v>
      </c>
      <c r="S49" s="14">
        <v>2.4</v>
      </c>
      <c r="T49" s="14">
        <v>0</v>
      </c>
      <c r="U49" s="23"/>
    </row>
    <row r="50" ht="22.5" spans="1:21">
      <c r="A50" s="16" t="s">
        <v>62</v>
      </c>
      <c r="B50" s="17"/>
      <c r="C50" s="14">
        <v>505034.26</v>
      </c>
      <c r="D50" s="15">
        <v>2194</v>
      </c>
      <c r="E50" s="14">
        <v>2482.66</v>
      </c>
      <c r="F50" s="14">
        <f>SUM(F4:F49)</f>
        <v>2023</v>
      </c>
      <c r="G50" s="14">
        <f>SUM(G4:G49)</f>
        <v>459.66</v>
      </c>
      <c r="H50" s="14">
        <f>SUM(H4:H49)</f>
        <v>123483.5</v>
      </c>
      <c r="I50" s="15">
        <v>139</v>
      </c>
      <c r="J50" s="14">
        <f>SUM(J4:J49)</f>
        <v>599.2</v>
      </c>
      <c r="K50" s="14">
        <f>SUM(K4:K49)</f>
        <v>450.06</v>
      </c>
      <c r="L50" s="14">
        <f>SUM(L4:L49)</f>
        <v>149.14</v>
      </c>
      <c r="M50" s="14">
        <v>437922.06</v>
      </c>
      <c r="N50" s="15">
        <v>3854</v>
      </c>
      <c r="O50" s="14">
        <f t="shared" ref="O50:T50" si="0">SUM(O4:O49)</f>
        <v>883.82</v>
      </c>
      <c r="P50" s="14">
        <f t="shared" si="0"/>
        <v>575.92</v>
      </c>
      <c r="Q50" s="14">
        <f t="shared" si="0"/>
        <v>307.9</v>
      </c>
      <c r="R50" s="14">
        <f t="shared" si="0"/>
        <v>3965.68</v>
      </c>
      <c r="S50" s="14">
        <f t="shared" si="0"/>
        <v>3048.98</v>
      </c>
      <c r="T50" s="14">
        <f t="shared" si="0"/>
        <v>916.7</v>
      </c>
      <c r="U50" s="23"/>
    </row>
    <row r="51" ht="22.5" spans="1:2">
      <c r="A51" s="18" t="s">
        <v>63</v>
      </c>
      <c r="B51" s="18"/>
    </row>
  </sheetData>
  <autoFilter ref="A3:U51">
    <extLst/>
  </autoFilter>
  <mergeCells count="11">
    <mergeCell ref="A1:U1"/>
    <mergeCell ref="C2:L2"/>
    <mergeCell ref="M2:Q2"/>
    <mergeCell ref="A50:B50"/>
    <mergeCell ref="A51:B51"/>
    <mergeCell ref="A2:A3"/>
    <mergeCell ref="B2:B3"/>
    <mergeCell ref="R2:R3"/>
    <mergeCell ref="S2:S3"/>
    <mergeCell ref="T2:T3"/>
    <mergeCell ref="U2:U3"/>
  </mergeCells>
  <pageMargins left="0.472222222222222" right="0.314583333333333" top="0.472222222222222" bottom="0.472222222222222" header="0.5" footer="0.5"/>
  <pageSetup paperSize="8" scale="4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小木木</cp:lastModifiedBy>
  <dcterms:created xsi:type="dcterms:W3CDTF">2016-12-02T16:54:00Z</dcterms:created>
  <dcterms:modified xsi:type="dcterms:W3CDTF">2023-07-18T09:27:14Z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3C459EA9443C4F9CA8FE562116ECC902_13</vt:lpwstr>
  </property>
</Properties>
</file>