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<sst xmlns="http://schemas.openxmlformats.org/spreadsheetml/2006/main" count="25" uniqueCount="25">
  <si>
    <r>
      <t>2024</t>
    </r>
    <r>
      <rPr>
        <sz val="22"/>
        <rFont val="黑体"/>
        <charset val="134"/>
      </rPr>
      <t>年市本级政府性基金预算支出表</t>
    </r>
  </si>
  <si>
    <r>
      <rPr>
        <sz val="11"/>
        <rFont val="宋体"/>
        <charset val="134"/>
      </rPr>
      <t>单位：万元</t>
    </r>
  </si>
  <si>
    <r>
      <rPr>
        <sz val="11"/>
        <rFont val="宋体"/>
        <charset val="134"/>
      </rPr>
      <t>支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出</t>
    </r>
  </si>
  <si>
    <r>
      <rPr>
        <sz val="11"/>
        <rFont val="宋体"/>
        <charset val="134"/>
      </rPr>
      <t>预算数</t>
    </r>
  </si>
  <si>
    <t>一、城乡社区事务</t>
  </si>
  <si>
    <t>（一）国有土地使用权出让收入安排的支出</t>
  </si>
  <si>
    <t xml:space="preserve">        征地和拆迁补偿支出</t>
  </si>
  <si>
    <t xml:space="preserve">        土地开发支出</t>
  </si>
  <si>
    <t xml:space="preserve">        土地出让业务支出</t>
  </si>
  <si>
    <t xml:space="preserve">        农村基础设施建设支出</t>
  </si>
  <si>
    <t xml:space="preserve">        其他国有土地使用权出让收入安排的支出</t>
  </si>
  <si>
    <t>（二）城市基础设施配套费收入安排的支出</t>
  </si>
  <si>
    <t xml:space="preserve">        城市公共设施</t>
  </si>
  <si>
    <t>（三）污水处理费收入安排的支出</t>
  </si>
  <si>
    <t xml:space="preserve">        污水处理设施建设和运营</t>
  </si>
  <si>
    <t xml:space="preserve">        其他污水处理费安排的支出</t>
  </si>
  <si>
    <t>二、其他政府性基金安排的支出</t>
  </si>
  <si>
    <t>三、国有土地使用权出让金债务付息支出</t>
  </si>
  <si>
    <t>四、土地储备专项债券付息支出</t>
  </si>
  <si>
    <t>五、政府收费公路专项债券付息支出</t>
  </si>
  <si>
    <t>六、棚户区改造专项债券付息支出</t>
  </si>
  <si>
    <t>基金支出合计</t>
  </si>
  <si>
    <t>调出资金</t>
  </si>
  <si>
    <t>债务还本支出</t>
  </si>
  <si>
    <t>基金支出总计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</si>
</sst>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 "/>
  </numFmts>
  <fonts count="30">
    <font>
      <sz val="11"/>
      <color theme="1"/>
      <name val="宋体"/>
      <charset val="134"/>
      <scheme val="minor"/>
    </font>
    <font>
      <sz val="12"/>
      <name val="Times New Roman"/>
      <charset val="134"/>
    </font>
    <font>
      <sz val="12"/>
      <name val="SimSun"/>
      <charset val="134"/>
    </font>
    <font>
      <sz val="10"/>
      <name val="Times New Roman"/>
      <charset val="134"/>
    </font>
    <font>
      <sz val="22"/>
      <name val="Times New Roman"/>
      <charset val="134"/>
    </font>
    <font>
      <sz val="11"/>
      <name val="Times New Roman"/>
      <charset val="134"/>
    </font>
    <font>
      <sz val="11"/>
      <name val="SimSun"/>
      <charset val="134"/>
    </font>
    <font>
      <sz val="10"/>
      <name val="SimSu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22"/>
      <name val="黑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protection locked="0"/>
    </xf>
    <xf numFmtId="0" fontId="27" fillId="0" borderId="0">
      <protection locked="0"/>
    </xf>
  </cellStyleXfs>
  <cellXfs count="20">
    <xf numFmtId="0" fontId="0" fillId="0" borderId="0" xfId="0">
      <alignment vertical="center"/>
    </xf>
    <xf numFmtId="0" fontId="1" fillId="0" borderId="0" xfId="49" applyFont="1" applyAlignment="1" applyProtection="1">
      <alignment vertical="center"/>
    </xf>
    <xf numFmtId="0" fontId="2" fillId="0" borderId="0" xfId="49" applyFont="1" applyAlignment="1" applyProtection="1">
      <alignment vertical="center"/>
    </xf>
    <xf numFmtId="0" fontId="2" fillId="0" borderId="0" xfId="49" applyFont="1" applyAlignment="1" applyProtection="1">
      <alignment horizontal="center" vertical="center"/>
    </xf>
    <xf numFmtId="0" fontId="3" fillId="0" borderId="0" xfId="50" applyFont="1" applyAlignment="1" applyProtection="1">
      <alignment vertical="center"/>
    </xf>
    <xf numFmtId="0" fontId="3" fillId="0" borderId="0" xfId="50" applyFont="1" applyAlignment="1" applyProtection="1">
      <alignment horizontal="center" vertical="center"/>
    </xf>
    <xf numFmtId="0" fontId="1" fillId="0" borderId="0" xfId="0" applyFont="1" applyFill="1" applyAlignment="1">
      <alignment vertical="center"/>
    </xf>
    <xf numFmtId="0" fontId="4" fillId="0" borderId="0" xfId="50" applyFont="1" applyAlignment="1" applyProtection="1">
      <alignment horizontal="center" vertical="center"/>
    </xf>
    <xf numFmtId="0" fontId="4" fillId="0" borderId="0" xfId="50" applyFont="1" applyAlignment="1" applyProtection="1">
      <alignment vertical="center"/>
    </xf>
    <xf numFmtId="0" fontId="5" fillId="0" borderId="1" xfId="50" applyFont="1" applyBorder="1" applyAlignment="1" applyProtection="1">
      <alignment horizontal="right" vertical="center"/>
    </xf>
    <xf numFmtId="0" fontId="5" fillId="0" borderId="2" xfId="50" applyFont="1" applyBorder="1" applyAlignment="1">
      <alignment horizontal="center" vertical="center" wrapText="1"/>
      <protection locked="0"/>
    </xf>
    <xf numFmtId="0" fontId="5" fillId="0" borderId="3" xfId="50" applyFont="1" applyBorder="1" applyAlignment="1">
      <alignment horizontal="center" vertical="center" wrapText="1"/>
      <protection locked="0"/>
    </xf>
    <xf numFmtId="0" fontId="6" fillId="0" borderId="3" xfId="49" applyFont="1" applyBorder="1" applyAlignment="1" applyProtection="1">
      <alignment vertical="center"/>
    </xf>
    <xf numFmtId="176" fontId="6" fillId="0" borderId="3" xfId="49" applyNumberFormat="1" applyFont="1" applyFill="1" applyBorder="1" applyAlignment="1" applyProtection="1">
      <alignment vertical="center" wrapText="1"/>
    </xf>
    <xf numFmtId="0" fontId="7" fillId="0" borderId="0" xfId="50" applyFont="1" applyAlignment="1" applyProtection="1">
      <alignment vertical="center"/>
    </xf>
    <xf numFmtId="0" fontId="6" fillId="0" borderId="3" xfId="49" applyFont="1" applyBorder="1" applyAlignment="1" applyProtection="1">
      <alignment vertical="center" wrapText="1"/>
    </xf>
    <xf numFmtId="0" fontId="6" fillId="0" borderId="3" xfId="49" applyFont="1" applyBorder="1" applyAlignment="1" applyProtection="1">
      <alignment horizontal="center" vertical="center" wrapText="1"/>
    </xf>
    <xf numFmtId="0" fontId="7" fillId="0" borderId="0" xfId="50" applyFont="1" applyAlignment="1" applyProtection="1">
      <alignment horizontal="center" vertical="center"/>
    </xf>
    <xf numFmtId="0" fontId="6" fillId="0" borderId="3" xfId="49" applyFont="1" applyBorder="1" applyAlignment="1" applyProtection="1">
      <alignment horizontal="center" vertical="center"/>
    </xf>
    <xf numFmtId="0" fontId="1" fillId="0" borderId="4" xfId="49" applyFont="1" applyBorder="1" applyAlignment="1" applyProtection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15年收支草案表（到款级科目）" xfId="49"/>
    <cellStyle name="常规_12月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J29"/>
  <sheetViews>
    <sheetView tabSelected="1" workbookViewId="0">
      <selection activeCell="A2" sqref="A2:B2"/>
    </sheetView>
  </sheetViews>
  <sheetFormatPr defaultColWidth="11.0833333333333" defaultRowHeight="13.55" customHeight="1"/>
  <cols>
    <col min="1" max="1" width="45" style="4" customWidth="1"/>
    <col min="2" max="2" width="45" style="5" customWidth="1"/>
    <col min="3" max="3" width="36" style="5" customWidth="1"/>
    <col min="4" max="4" width="10.4333333333333" style="5" customWidth="1"/>
    <col min="5" max="240" width="8.08333333333333" style="4" customWidth="1"/>
    <col min="241" max="241" width="26.6666666666667" style="4" customWidth="1"/>
    <col min="242" max="242" width="11.6666666666667" style="4" customWidth="1"/>
    <col min="243" max="243" width="34.1666666666667" style="4" customWidth="1"/>
    <col min="244" max="244" width="11.0833333333333" style="4"/>
    <col min="245" max="16384" width="11.0833333333333" style="6"/>
  </cols>
  <sheetData>
    <row r="1" s="1" customFormat="1" ht="36" customHeight="1" spans="1:240">
      <c r="A1" s="7" t="s">
        <v>0</v>
      </c>
      <c r="B1" s="7"/>
      <c r="C1" s="8"/>
      <c r="D1" s="8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</row>
    <row r="2" s="1" customFormat="1" ht="21.15" customHeight="1" spans="1:238">
      <c r="A2" s="9" t="s">
        <v>1</v>
      </c>
      <c r="B2" s="9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</row>
    <row r="3" s="1" customFormat="1" ht="39.15" customHeight="1" spans="1:238">
      <c r="A3" s="10" t="s">
        <v>2</v>
      </c>
      <c r="B3" s="11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</row>
    <row r="4" s="2" customFormat="1" ht="29" customHeight="1" spans="1:238">
      <c r="A4" s="12" t="s">
        <v>4</v>
      </c>
      <c r="B4" s="13">
        <f>B5+B11+B13</f>
        <v>465942</v>
      </c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</row>
    <row r="5" s="2" customFormat="1" ht="29" customHeight="1" spans="1:238">
      <c r="A5" s="15" t="s">
        <v>5</v>
      </c>
      <c r="B5" s="13">
        <f>SUM(B6:B10)</f>
        <v>443942</v>
      </c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  <c r="BI5" s="14"/>
      <c r="BJ5" s="14"/>
      <c r="BK5" s="14"/>
      <c r="BL5" s="14"/>
      <c r="BM5" s="14"/>
      <c r="BN5" s="14"/>
      <c r="BO5" s="14"/>
      <c r="BP5" s="14"/>
      <c r="BQ5" s="14"/>
      <c r="BR5" s="14"/>
      <c r="BS5" s="14"/>
      <c r="BT5" s="14"/>
      <c r="BU5" s="14"/>
      <c r="BV5" s="14"/>
      <c r="BW5" s="14"/>
      <c r="BX5" s="14"/>
      <c r="BY5" s="14"/>
      <c r="BZ5" s="14"/>
      <c r="CA5" s="14"/>
      <c r="CB5" s="14"/>
      <c r="CC5" s="14"/>
      <c r="CD5" s="14"/>
      <c r="CE5" s="14"/>
      <c r="CF5" s="14"/>
      <c r="CG5" s="14"/>
      <c r="CH5" s="14"/>
      <c r="CI5" s="14"/>
      <c r="CJ5" s="14"/>
      <c r="CK5" s="14"/>
      <c r="CL5" s="14"/>
      <c r="CM5" s="14"/>
      <c r="CN5" s="14"/>
      <c r="CO5" s="14"/>
      <c r="CP5" s="14"/>
      <c r="CQ5" s="14"/>
      <c r="CR5" s="14"/>
      <c r="CS5" s="14"/>
      <c r="CT5" s="14"/>
      <c r="CU5" s="14"/>
      <c r="CV5" s="14"/>
      <c r="CW5" s="14"/>
      <c r="CX5" s="14"/>
      <c r="CY5" s="14"/>
      <c r="CZ5" s="14"/>
      <c r="DA5" s="14"/>
      <c r="DB5" s="14"/>
      <c r="DC5" s="14"/>
      <c r="DD5" s="14"/>
      <c r="DE5" s="14"/>
      <c r="DF5" s="14"/>
      <c r="DG5" s="14"/>
      <c r="DH5" s="14"/>
      <c r="DI5" s="14"/>
      <c r="DJ5" s="14"/>
      <c r="DK5" s="14"/>
      <c r="DL5" s="14"/>
      <c r="DM5" s="14"/>
      <c r="DN5" s="14"/>
      <c r="DO5" s="14"/>
      <c r="DP5" s="14"/>
      <c r="DQ5" s="14"/>
      <c r="DR5" s="14"/>
      <c r="DS5" s="14"/>
      <c r="DT5" s="14"/>
      <c r="DU5" s="14"/>
      <c r="DV5" s="14"/>
      <c r="DW5" s="14"/>
      <c r="DX5" s="14"/>
      <c r="DY5" s="14"/>
      <c r="DZ5" s="14"/>
      <c r="EA5" s="14"/>
      <c r="EB5" s="14"/>
      <c r="EC5" s="14"/>
      <c r="ED5" s="14"/>
      <c r="EE5" s="14"/>
      <c r="EF5" s="14"/>
      <c r="EG5" s="14"/>
      <c r="EH5" s="14"/>
      <c r="EI5" s="14"/>
      <c r="EJ5" s="14"/>
      <c r="EK5" s="14"/>
      <c r="EL5" s="14"/>
      <c r="EM5" s="14"/>
      <c r="EN5" s="14"/>
      <c r="EO5" s="14"/>
      <c r="EP5" s="14"/>
      <c r="EQ5" s="14"/>
      <c r="ER5" s="14"/>
      <c r="ES5" s="14"/>
      <c r="ET5" s="14"/>
      <c r="EU5" s="14"/>
      <c r="EV5" s="14"/>
      <c r="EW5" s="14"/>
      <c r="EX5" s="14"/>
      <c r="EY5" s="14"/>
      <c r="EZ5" s="14"/>
      <c r="FA5" s="14"/>
      <c r="FB5" s="14"/>
      <c r="FC5" s="14"/>
      <c r="FD5" s="14"/>
      <c r="FE5" s="14"/>
      <c r="FF5" s="14"/>
      <c r="FG5" s="14"/>
      <c r="FH5" s="14"/>
      <c r="FI5" s="14"/>
      <c r="FJ5" s="14"/>
      <c r="FK5" s="14"/>
      <c r="FL5" s="14"/>
      <c r="FM5" s="14"/>
      <c r="FN5" s="14"/>
      <c r="FO5" s="14"/>
      <c r="FP5" s="14"/>
      <c r="FQ5" s="14"/>
      <c r="FR5" s="14"/>
      <c r="FS5" s="14"/>
      <c r="FT5" s="14"/>
      <c r="FU5" s="14"/>
      <c r="FV5" s="14"/>
      <c r="FW5" s="14"/>
      <c r="FX5" s="14"/>
      <c r="FY5" s="14"/>
      <c r="FZ5" s="14"/>
      <c r="GA5" s="14"/>
      <c r="GB5" s="14"/>
      <c r="GC5" s="14"/>
      <c r="GD5" s="14"/>
      <c r="GE5" s="14"/>
      <c r="GF5" s="14"/>
      <c r="GG5" s="14"/>
      <c r="GH5" s="14"/>
      <c r="GI5" s="14"/>
      <c r="GJ5" s="14"/>
      <c r="GK5" s="14"/>
      <c r="GL5" s="14"/>
      <c r="GM5" s="14"/>
      <c r="GN5" s="14"/>
      <c r="GO5" s="14"/>
      <c r="GP5" s="14"/>
      <c r="GQ5" s="14"/>
      <c r="GR5" s="14"/>
      <c r="GS5" s="14"/>
      <c r="GT5" s="14"/>
      <c r="GU5" s="14"/>
      <c r="GV5" s="14"/>
      <c r="GW5" s="14"/>
      <c r="GX5" s="14"/>
      <c r="GY5" s="14"/>
      <c r="GZ5" s="14"/>
      <c r="HA5" s="14"/>
      <c r="HB5" s="14"/>
      <c r="HC5" s="14"/>
      <c r="HD5" s="14"/>
      <c r="HE5" s="14"/>
      <c r="HF5" s="14"/>
      <c r="HG5" s="14"/>
      <c r="HH5" s="14"/>
      <c r="HI5" s="14"/>
      <c r="HJ5" s="14"/>
      <c r="HK5" s="14"/>
      <c r="HL5" s="14"/>
      <c r="HM5" s="14"/>
      <c r="HN5" s="14"/>
      <c r="HO5" s="14"/>
      <c r="HP5" s="14"/>
      <c r="HQ5" s="14"/>
      <c r="HR5" s="14"/>
      <c r="HS5" s="14"/>
      <c r="HT5" s="14"/>
      <c r="HU5" s="14"/>
      <c r="HV5" s="14"/>
      <c r="HW5" s="14"/>
      <c r="HX5" s="14"/>
      <c r="HY5" s="14"/>
      <c r="HZ5" s="14"/>
      <c r="IA5" s="14"/>
      <c r="IB5" s="14"/>
      <c r="IC5" s="14"/>
      <c r="ID5" s="14"/>
    </row>
    <row r="6" s="2" customFormat="1" ht="29" customHeight="1" spans="1:238">
      <c r="A6" s="15" t="s">
        <v>6</v>
      </c>
      <c r="B6" s="13">
        <v>160124</v>
      </c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  <c r="BL6" s="14"/>
      <c r="BM6" s="14"/>
      <c r="BN6" s="14"/>
      <c r="BO6" s="14"/>
      <c r="BP6" s="14"/>
      <c r="BQ6" s="14"/>
      <c r="BR6" s="14"/>
      <c r="BS6" s="14"/>
      <c r="BT6" s="14"/>
      <c r="BU6" s="14"/>
      <c r="BV6" s="14"/>
      <c r="BW6" s="14"/>
      <c r="BX6" s="14"/>
      <c r="BY6" s="14"/>
      <c r="BZ6" s="14"/>
      <c r="CA6" s="14"/>
      <c r="CB6" s="14"/>
      <c r="CC6" s="14"/>
      <c r="CD6" s="14"/>
      <c r="CE6" s="14"/>
      <c r="CF6" s="14"/>
      <c r="CG6" s="14"/>
      <c r="CH6" s="14"/>
      <c r="CI6" s="14"/>
      <c r="CJ6" s="14"/>
      <c r="CK6" s="14"/>
      <c r="CL6" s="14"/>
      <c r="CM6" s="14"/>
      <c r="CN6" s="14"/>
      <c r="CO6" s="14"/>
      <c r="CP6" s="14"/>
      <c r="CQ6" s="14"/>
      <c r="CR6" s="14"/>
      <c r="CS6" s="14"/>
      <c r="CT6" s="14"/>
      <c r="CU6" s="14"/>
      <c r="CV6" s="14"/>
      <c r="CW6" s="14"/>
      <c r="CX6" s="14"/>
      <c r="CY6" s="14"/>
      <c r="CZ6" s="14"/>
      <c r="DA6" s="14"/>
      <c r="DB6" s="14"/>
      <c r="DC6" s="14"/>
      <c r="DD6" s="14"/>
      <c r="DE6" s="14"/>
      <c r="DF6" s="14"/>
      <c r="DG6" s="14"/>
      <c r="DH6" s="14"/>
      <c r="DI6" s="14"/>
      <c r="DJ6" s="14"/>
      <c r="DK6" s="14"/>
      <c r="DL6" s="14"/>
      <c r="DM6" s="14"/>
      <c r="DN6" s="14"/>
      <c r="DO6" s="14"/>
      <c r="DP6" s="14"/>
      <c r="DQ6" s="14"/>
      <c r="DR6" s="14"/>
      <c r="DS6" s="14"/>
      <c r="DT6" s="14"/>
      <c r="DU6" s="14"/>
      <c r="DV6" s="14"/>
      <c r="DW6" s="14"/>
      <c r="DX6" s="14"/>
      <c r="DY6" s="14"/>
      <c r="DZ6" s="14"/>
      <c r="EA6" s="14"/>
      <c r="EB6" s="14"/>
      <c r="EC6" s="14"/>
      <c r="ED6" s="14"/>
      <c r="EE6" s="14"/>
      <c r="EF6" s="14"/>
      <c r="EG6" s="14"/>
      <c r="EH6" s="14"/>
      <c r="EI6" s="14"/>
      <c r="EJ6" s="14"/>
      <c r="EK6" s="14"/>
      <c r="EL6" s="14"/>
      <c r="EM6" s="14"/>
      <c r="EN6" s="14"/>
      <c r="EO6" s="14"/>
      <c r="EP6" s="14"/>
      <c r="EQ6" s="14"/>
      <c r="ER6" s="14"/>
      <c r="ES6" s="14"/>
      <c r="ET6" s="14"/>
      <c r="EU6" s="14"/>
      <c r="EV6" s="14"/>
      <c r="EW6" s="14"/>
      <c r="EX6" s="14"/>
      <c r="EY6" s="14"/>
      <c r="EZ6" s="14"/>
      <c r="FA6" s="14"/>
      <c r="FB6" s="14"/>
      <c r="FC6" s="14"/>
      <c r="FD6" s="14"/>
      <c r="FE6" s="14"/>
      <c r="FF6" s="14"/>
      <c r="FG6" s="14"/>
      <c r="FH6" s="14"/>
      <c r="FI6" s="14"/>
      <c r="FJ6" s="14"/>
      <c r="FK6" s="14"/>
      <c r="FL6" s="14"/>
      <c r="FM6" s="14"/>
      <c r="FN6" s="14"/>
      <c r="FO6" s="14"/>
      <c r="FP6" s="14"/>
      <c r="FQ6" s="14"/>
      <c r="FR6" s="14"/>
      <c r="FS6" s="14"/>
      <c r="FT6" s="14"/>
      <c r="FU6" s="14"/>
      <c r="FV6" s="14"/>
      <c r="FW6" s="14"/>
      <c r="FX6" s="14"/>
      <c r="FY6" s="14"/>
      <c r="FZ6" s="14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14"/>
      <c r="HF6" s="14"/>
      <c r="HG6" s="14"/>
      <c r="HH6" s="14"/>
      <c r="HI6" s="14"/>
      <c r="HJ6" s="14"/>
      <c r="HK6" s="14"/>
      <c r="HL6" s="14"/>
      <c r="HM6" s="14"/>
      <c r="HN6" s="14"/>
      <c r="HO6" s="14"/>
      <c r="HP6" s="14"/>
      <c r="HQ6" s="14"/>
      <c r="HR6" s="14"/>
      <c r="HS6" s="14"/>
      <c r="HT6" s="14"/>
      <c r="HU6" s="14"/>
      <c r="HV6" s="14"/>
      <c r="HW6" s="14"/>
      <c r="HX6" s="14"/>
      <c r="HY6" s="14"/>
      <c r="HZ6" s="14"/>
      <c r="IA6" s="14"/>
      <c r="IB6" s="14"/>
      <c r="IC6" s="14"/>
      <c r="ID6" s="14"/>
    </row>
    <row r="7" s="2" customFormat="1" ht="29" customHeight="1" spans="1:238">
      <c r="A7" s="15" t="s">
        <v>7</v>
      </c>
      <c r="B7" s="13">
        <f>200000-80000</f>
        <v>120000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</row>
    <row r="8" s="2" customFormat="1" ht="29" customHeight="1" spans="1:238">
      <c r="A8" s="15" t="s">
        <v>8</v>
      </c>
      <c r="B8" s="13">
        <f>180000-34500-37050-32-70000+30000</f>
        <v>68418</v>
      </c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  <c r="EY8" s="14"/>
      <c r="EZ8" s="14"/>
      <c r="FA8" s="14"/>
      <c r="FB8" s="14"/>
      <c r="FC8" s="14"/>
      <c r="FD8" s="14"/>
      <c r="FE8" s="14"/>
      <c r="FF8" s="14"/>
      <c r="FG8" s="14"/>
      <c r="FH8" s="14"/>
      <c r="FI8" s="14"/>
      <c r="FJ8" s="14"/>
      <c r="FK8" s="14"/>
      <c r="FL8" s="14"/>
      <c r="FM8" s="14"/>
      <c r="FN8" s="14"/>
      <c r="FO8" s="14"/>
      <c r="FP8" s="14"/>
      <c r="FQ8" s="14"/>
      <c r="FR8" s="14"/>
      <c r="FS8" s="14"/>
      <c r="FT8" s="14"/>
      <c r="FU8" s="14"/>
      <c r="FV8" s="14"/>
      <c r="FW8" s="14"/>
      <c r="FX8" s="14"/>
      <c r="FY8" s="14"/>
      <c r="FZ8" s="14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14"/>
      <c r="HF8" s="14"/>
      <c r="HG8" s="14"/>
      <c r="HH8" s="14"/>
      <c r="HI8" s="14"/>
      <c r="HJ8" s="14"/>
      <c r="HK8" s="14"/>
      <c r="HL8" s="14"/>
      <c r="HM8" s="14"/>
      <c r="HN8" s="14"/>
      <c r="HO8" s="14"/>
      <c r="HP8" s="14"/>
      <c r="HQ8" s="14"/>
      <c r="HR8" s="14"/>
      <c r="HS8" s="14"/>
      <c r="HT8" s="14"/>
      <c r="HU8" s="14"/>
      <c r="HV8" s="14"/>
      <c r="HW8" s="14"/>
      <c r="HX8" s="14"/>
      <c r="HY8" s="14"/>
      <c r="HZ8" s="14"/>
      <c r="IA8" s="14"/>
      <c r="IB8" s="14"/>
      <c r="IC8" s="14"/>
      <c r="ID8" s="14"/>
    </row>
    <row r="9" s="2" customFormat="1" ht="29" customHeight="1" spans="1:238">
      <c r="A9" s="15" t="s">
        <v>9</v>
      </c>
      <c r="B9" s="13">
        <v>70000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</row>
    <row r="10" s="2" customFormat="1" ht="29" customHeight="1" spans="1:238">
      <c r="A10" s="15" t="s">
        <v>10</v>
      </c>
      <c r="B10" s="13">
        <f>51968-34176-3042+10650</f>
        <v>25400</v>
      </c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</row>
    <row r="11" s="2" customFormat="1" ht="29" customHeight="1" spans="1:237">
      <c r="A11" s="15" t="s">
        <v>11</v>
      </c>
      <c r="B11" s="13">
        <f>B12</f>
        <v>10000</v>
      </c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</row>
    <row r="12" s="2" customFormat="1" ht="29" customHeight="1" spans="1:237">
      <c r="A12" s="15" t="s">
        <v>12</v>
      </c>
      <c r="B12" s="13">
        <v>10000</v>
      </c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</row>
    <row r="13" s="2" customFormat="1" ht="29" customHeight="1" spans="1:237">
      <c r="A13" s="15" t="s">
        <v>13</v>
      </c>
      <c r="B13" s="13">
        <f>SUM(B14:B15)</f>
        <v>12000</v>
      </c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</row>
    <row r="14" s="2" customFormat="1" ht="29" customHeight="1" spans="1:237">
      <c r="A14" s="15" t="s">
        <v>14</v>
      </c>
      <c r="B14" s="13">
        <v>10800</v>
      </c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</row>
    <row r="15" s="2" customFormat="1" ht="29" customHeight="1" spans="1:237">
      <c r="A15" s="15" t="s">
        <v>15</v>
      </c>
      <c r="B15" s="13">
        <v>1200</v>
      </c>
      <c r="C15" s="14"/>
      <c r="D15" s="14"/>
      <c r="E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</row>
    <row r="16" s="2" customFormat="1" ht="29" customHeight="1" spans="1:237">
      <c r="A16" s="15" t="s">
        <v>16</v>
      </c>
      <c r="B16" s="13">
        <v>200000</v>
      </c>
      <c r="C16" s="14"/>
      <c r="D16" s="14"/>
      <c r="E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</row>
    <row r="17" s="2" customFormat="1" ht="29" customHeight="1" spans="1:237">
      <c r="A17" s="15" t="s">
        <v>17</v>
      </c>
      <c r="B17" s="13">
        <v>110000</v>
      </c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</row>
    <row r="18" s="2" customFormat="1" ht="29" customHeight="1" spans="1:237">
      <c r="A18" s="15" t="s">
        <v>18</v>
      </c>
      <c r="B18" s="13">
        <v>6232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</row>
    <row r="19" s="2" customFormat="1" ht="29" customHeight="1" spans="1:237">
      <c r="A19" s="15" t="s">
        <v>19</v>
      </c>
      <c r="B19" s="13">
        <v>900</v>
      </c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</row>
    <row r="20" s="2" customFormat="1" ht="29" customHeight="1" spans="1:237">
      <c r="A20" s="15" t="s">
        <v>20</v>
      </c>
      <c r="B20" s="13">
        <v>3042</v>
      </c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</row>
    <row r="21" s="3" customFormat="1" ht="29" customHeight="1" spans="1:237">
      <c r="A21" s="16" t="s">
        <v>21</v>
      </c>
      <c r="B21" s="13">
        <f>SUM(B4,B16:B20)</f>
        <v>786116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</row>
    <row r="22" s="2" customFormat="1" ht="29" customHeight="1" spans="1:237">
      <c r="A22" s="15" t="s">
        <v>22</v>
      </c>
      <c r="B22" s="13">
        <v>100000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</row>
    <row r="23" s="2" customFormat="1" ht="29" customHeight="1" spans="1:237">
      <c r="A23" s="15" t="s">
        <v>23</v>
      </c>
      <c r="B23" s="13">
        <v>239826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</row>
    <row r="24" s="2" customFormat="1" ht="29" customHeight="1" spans="1:238">
      <c r="A24" s="18" t="s">
        <v>24</v>
      </c>
      <c r="B24" s="13">
        <f>B21+B22+B23</f>
        <v>1125942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</row>
    <row r="25" s="1" customFormat="1" ht="26.45" customHeight="1" spans="1:240">
      <c r="A25" s="4"/>
      <c r="B25" s="5"/>
      <c r="C25" s="19"/>
      <c r="D25" s="19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</row>
    <row r="26" s="1" customFormat="1" ht="26.45" customHeight="1" spans="1:240">
      <c r="A26" s="4"/>
      <c r="B26" s="5"/>
      <c r="C26" s="5"/>
      <c r="D26" s="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</row>
    <row r="27" s="1" customFormat="1" ht="30.75" customHeight="1" spans="1:240">
      <c r="A27" s="4"/>
      <c r="B27" s="5"/>
      <c r="C27" s="5"/>
      <c r="D27" s="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</row>
    <row r="28" s="4" customFormat="1" ht="36.8" customHeight="1" spans="2:244">
      <c r="B28" s="5"/>
      <c r="C28" s="5"/>
      <c r="D28" s="5"/>
      <c r="IG28" s="1"/>
      <c r="IH28" s="1"/>
      <c r="II28" s="1"/>
      <c r="IJ28" s="1"/>
    </row>
    <row r="29" s="4" customFormat="1" customHeight="1" spans="2:244">
      <c r="B29" s="5"/>
      <c r="C29" s="5"/>
      <c r="D29" s="5"/>
      <c r="IG29" s="1"/>
      <c r="IH29" s="1"/>
      <c r="II29" s="1"/>
      <c r="IJ29" s="1"/>
    </row>
  </sheetData>
  <mergeCells count="2">
    <mergeCell ref="A1:B1"/>
    <mergeCell ref="A2:B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2023-05-12T11:15:00Z</dcterms:created>
  <dcterms:modified xsi:type="dcterms:W3CDTF">2024-01-08T03:48:23Z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CA72AA4B2797403E830CD3236CB5CF7B_12</vt:lpwstr>
  </property>
</Properties>
</file>