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<sst xmlns="http://schemas.openxmlformats.org/spreadsheetml/2006/main" count="25" uniqueCount="25">
  <si>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r>
      <t>2024</t>
    </r>
    <r>
      <rPr>
        <sz val="22"/>
        <rFont val="黑体"/>
        <charset val="134"/>
      </rPr>
      <t>年市本级政府性基金预算支出表</t>
    </r>
  </si>
  <si>
    <r>
      <rPr>
        <sz val="11"/>
        <rFont val="宋体"/>
        <charset val="134"/>
      </rPr>
      <t>单位：万元</t>
    </r>
  </si>
  <si>
    <r>
      <rPr>
        <sz val="11"/>
        <rFont val="宋体"/>
        <charset val="134"/>
      </rPr>
      <t>支</t>
    </r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出</t>
    </r>
  </si>
  <si>
    <r>
      <rPr>
        <sz val="11"/>
        <rFont val="宋体"/>
        <charset val="134"/>
      </rPr>
      <t>预算数</t>
    </r>
  </si>
  <si>
    <t>一、城乡社区事务</t>
  </si>
  <si>
    <t>（一）国有土地使用权出让收入安排的支出</t>
  </si>
  <si>
    <t xml:space="preserve">        征地和拆迁补偿支出</t>
  </si>
  <si>
    <t xml:space="preserve">        土地开发支出</t>
  </si>
  <si>
    <t xml:space="preserve">        土地出让业务支出</t>
  </si>
  <si>
    <t xml:space="preserve">        农村基础设施建设支出</t>
  </si>
  <si>
    <t xml:space="preserve">        其他国有土地使用权出让收入安排的支出</t>
  </si>
  <si>
    <t>（二）城市基础设施配套费收入安排的支出</t>
  </si>
  <si>
    <t xml:space="preserve">        城市公共设施</t>
  </si>
  <si>
    <t>（三）污水处理费收入安排的支出</t>
  </si>
  <si>
    <t xml:space="preserve">        污水处理设施建设和运营</t>
  </si>
  <si>
    <t xml:space="preserve">        其他污水处理费安排的支出</t>
  </si>
  <si>
    <t>二、其他政府性基金安排的支出</t>
  </si>
  <si>
    <t>三、国有土地使用权出让金债务付息支出</t>
  </si>
  <si>
    <t>四、土地储备专项债券付息支出</t>
  </si>
  <si>
    <t>五、政府收费公路专项债券付息支出</t>
  </si>
  <si>
    <t>六、棚户区改造专项债券付息支出</t>
  </si>
  <si>
    <t>基金支出合计</t>
  </si>
  <si>
    <t>调出资金</t>
  </si>
  <si>
    <t>债务还本支出</t>
  </si>
  <si>
    <t>基金支出总计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</si>
</sst>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</numFmts>
  <fonts count="30">
    <font>
      <sz val="11"/>
      <color theme="1"/>
      <name val="宋体"/>
      <charset val="134"/>
      <scheme val="minor"/>
    </font>
    <font>
      <sz val="12"/>
      <name val="Times New Roman"/>
      <charset val="134"/>
    </font>
    <font>
      <sz val="12"/>
      <name val="SimSun"/>
      <charset val="134"/>
    </font>
    <font>
      <sz val="10"/>
      <name val="Times New Roman"/>
      <charset val="134"/>
    </font>
    <font>
      <sz val="22"/>
      <name val="Times New Roman"/>
      <charset val="134"/>
    </font>
    <font>
      <sz val="11"/>
      <name val="Times New Roman"/>
      <charset val="134"/>
    </font>
    <font>
      <sz val="11"/>
      <name val="SimSun"/>
      <charset val="134"/>
    </font>
    <font>
      <sz val="10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22"/>
      <name val="黑体"/>
      <charset val="134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protection locked="0"/>
    </xf>
    <xf numFmtId="0" fontId="27" fillId="0" borderId="0">
      <protection locked="0"/>
    </xf>
  </cellStyleXfs>
  <cellXfs count="20">
    <xf numFmtId="0" fontId="0" fillId="0" borderId="0" xfId="0">
      <alignment vertical="center"/>
    </xf>
    <xf numFmtId="0" fontId="1" fillId="0" borderId="0" xfId="49" applyFont="1" applyAlignment="1" applyProtection="1">
      <alignment vertical="center"/>
    </xf>
    <xf numFmtId="0" fontId="2" fillId="0" borderId="0" xfId="49" applyFont="1" applyAlignment="1" applyProtection="1">
      <alignment vertical="center"/>
    </xf>
    <xf numFmtId="0" fontId="2" fillId="0" borderId="0" xfId="49" applyFont="1" applyAlignment="1" applyProtection="1">
      <alignment horizontal="center" vertical="center"/>
    </xf>
    <xf numFmtId="0" fontId="3" fillId="0" borderId="0" xfId="50" applyFont="1" applyAlignment="1" applyProtection="1">
      <alignment vertical="center"/>
    </xf>
    <xf numFmtId="0" fontId="3" fillId="0" borderId="0" xfId="50" applyFont="1" applyAlignment="1" applyProtection="1">
      <alignment horizontal="center" vertical="center"/>
    </xf>
    <xf numFmtId="0" fontId="1" fillId="0" borderId="0" xfId="0" applyFont="1" applyFill="1" applyAlignment="1">
      <alignment vertical="center"/>
    </xf>
    <xf numFmtId="0" fontId="4" fillId="0" borderId="0" xfId="50" applyFont="1" applyAlignment="1" applyProtection="1">
      <alignment horizontal="center" vertical="center"/>
    </xf>
    <xf numFmtId="0" fontId="4" fillId="0" borderId="0" xfId="50" applyFont="1" applyAlignment="1" applyProtection="1">
      <alignment vertical="center"/>
    </xf>
    <xf numFmtId="0" fontId="5" fillId="0" borderId="1" xfId="50" applyFont="1" applyBorder="1" applyAlignment="1" applyProtection="1">
      <alignment horizontal="right" vertical="center"/>
    </xf>
    <xf numFmtId="0" fontId="5" fillId="0" borderId="2" xfId="50" applyFont="1" applyBorder="1" applyAlignment="1">
      <alignment horizontal="center" vertical="center" wrapText="1"/>
      <protection locked="0"/>
    </xf>
    <xf numFmtId="0" fontId="5" fillId="0" borderId="3" xfId="50" applyFont="1" applyBorder="1" applyAlignment="1">
      <alignment horizontal="center" vertical="center" wrapText="1"/>
      <protection locked="0"/>
    </xf>
    <xf numFmtId="0" fontId="6" fillId="0" borderId="3" xfId="49" applyFont="1" applyBorder="1" applyAlignment="1" applyProtection="1">
      <alignment vertical="center"/>
    </xf>
    <xf numFmtId="176" fontId="6" fillId="0" borderId="3" xfId="49" applyNumberFormat="1" applyFont="1" applyFill="1" applyBorder="1" applyAlignment="1" applyProtection="1">
      <alignment vertical="center" wrapText="1"/>
    </xf>
    <xf numFmtId="0" fontId="7" fillId="0" borderId="0" xfId="50" applyFont="1" applyAlignment="1" applyProtection="1">
      <alignment vertical="center"/>
    </xf>
    <xf numFmtId="0" fontId="6" fillId="0" borderId="3" xfId="49" applyFont="1" applyBorder="1" applyAlignment="1" applyProtection="1">
      <alignment vertical="center" wrapText="1"/>
    </xf>
    <xf numFmtId="0" fontId="6" fillId="0" borderId="3" xfId="49" applyFont="1" applyBorder="1" applyAlignment="1" applyProtection="1">
      <alignment horizontal="center" vertical="center" wrapText="1"/>
    </xf>
    <xf numFmtId="0" fontId="7" fillId="0" borderId="0" xfId="50" applyFont="1" applyAlignment="1" applyProtection="1">
      <alignment horizontal="center" vertical="center"/>
    </xf>
    <xf numFmtId="0" fontId="6" fillId="0" borderId="3" xfId="49" applyFont="1" applyBorder="1" applyAlignment="1" applyProtection="1">
      <alignment horizontal="center" vertical="center"/>
    </xf>
    <xf numFmtId="0" fontId="1" fillId="0" borderId="4" xfId="49" applyFont="1" applyBorder="1" applyAlignment="1" applyProtection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15年收支草案表（到款级科目）" xfId="49"/>
    <cellStyle name="常规_12月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J29"/>
  <sheetViews>
    <sheetView tabSelected="1" workbookViewId="0">
      <selection activeCell="A2" sqref="A2:B2"/>
    </sheetView>
  </sheetViews>
  <sheetFormatPr defaultColWidth="11.0833333333333" defaultRowHeight="13.55" customHeight="1"/>
  <cols>
    <col min="1" max="1" width="45" style="4" customWidth="1"/>
    <col min="2" max="2" width="45" style="5" customWidth="1"/>
    <col min="3" max="3" width="36" style="5" customWidth="1"/>
    <col min="4" max="4" width="10.4333333333333" style="5" customWidth="1"/>
    <col min="5" max="240" width="8.08333333333333" style="4" customWidth="1"/>
    <col min="241" max="241" width="26.6666666666667" style="4" customWidth="1"/>
    <col min="242" max="242" width="11.6666666666667" style="4" customWidth="1"/>
    <col min="243" max="243" width="34.1666666666667" style="4" customWidth="1"/>
    <col min="244" max="244" width="11.0833333333333" style="4"/>
    <col min="245" max="16384" width="11.0833333333333" style="6"/>
  </cols>
  <sheetData>
    <row r="1" s="1" customFormat="1" ht="36" customHeight="1" spans="1:240">
      <c r="A1" s="7" t="s">
        <v>0</v>
      </c>
      <c r="B1" s="7"/>
      <c r="C1" s="8"/>
      <c r="D1" s="8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</row>
    <row r="2" s="1" customFormat="1" ht="21.15" customHeight="1" spans="1:238">
      <c r="A2" s="9" t="s">
        <v>1</v>
      </c>
      <c r="B2" s="9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</row>
    <row r="3" s="1" customFormat="1" ht="39.15" customHeight="1" spans="1:238">
      <c r="A3" s="10" t="s">
        <v>2</v>
      </c>
      <c r="B3" s="11" t="s">
        <v>3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</row>
    <row r="4" s="2" customFormat="1" ht="29" customHeight="1" spans="1:238">
      <c r="A4" s="12" t="s">
        <v>4</v>
      </c>
      <c r="B4" s="13">
        <f>B5+B11+B13</f>
        <v>465942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</row>
    <row r="5" s="2" customFormat="1" ht="29" customHeight="1" spans="1:238">
      <c r="A5" s="15" t="s">
        <v>5</v>
      </c>
      <c r="B5" s="13">
        <f>SUM(B6:B10)</f>
        <v>443942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</row>
    <row r="6" s="2" customFormat="1" ht="29" customHeight="1" spans="1:238">
      <c r="A6" s="15" t="s">
        <v>6</v>
      </c>
      <c r="B6" s="13">
        <v>160124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</row>
    <row r="7" s="2" customFormat="1" ht="29" customHeight="1" spans="1:238">
      <c r="A7" s="15" t="s">
        <v>7</v>
      </c>
      <c r="B7" s="13">
        <f>200000-80000</f>
        <v>120000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</row>
    <row r="8" s="2" customFormat="1" ht="29" customHeight="1" spans="1:238">
      <c r="A8" s="15" t="s">
        <v>8</v>
      </c>
      <c r="B8" s="13">
        <f>180000-34500-37050-32-70000+30000</f>
        <v>68418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</row>
    <row r="9" s="2" customFormat="1" ht="29" customHeight="1" spans="1:238">
      <c r="A9" s="15" t="s">
        <v>9</v>
      </c>
      <c r="B9" s="13">
        <v>70000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</row>
    <row r="10" s="2" customFormat="1" ht="29" customHeight="1" spans="1:238">
      <c r="A10" s="15" t="s">
        <v>10</v>
      </c>
      <c r="B10" s="13">
        <f>51968-34176-3042+10650</f>
        <v>25400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</row>
    <row r="11" s="2" customFormat="1" ht="29" customHeight="1" spans="1:237">
      <c r="A11" s="15" t="s">
        <v>11</v>
      </c>
      <c r="B11" s="13">
        <f>B12</f>
        <v>10000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</row>
    <row r="12" s="2" customFormat="1" ht="29" customHeight="1" spans="1:237">
      <c r="A12" s="15" t="s">
        <v>12</v>
      </c>
      <c r="B12" s="13">
        <v>10000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</row>
    <row r="13" s="2" customFormat="1" ht="29" customHeight="1" spans="1:237">
      <c r="A13" s="15" t="s">
        <v>13</v>
      </c>
      <c r="B13" s="13">
        <f>SUM(B14:B15)</f>
        <v>12000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</row>
    <row r="14" s="2" customFormat="1" ht="29" customHeight="1" spans="1:237">
      <c r="A14" s="15" t="s">
        <v>14</v>
      </c>
      <c r="B14" s="13">
        <v>10800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</row>
    <row r="15" s="2" customFormat="1" ht="29" customHeight="1" spans="1:237">
      <c r="A15" s="15" t="s">
        <v>15</v>
      </c>
      <c r="B15" s="13">
        <v>1200</v>
      </c>
      <c r="C15" s="14"/>
      <c r="D15" s="14"/>
      <c r="E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</row>
    <row r="16" s="2" customFormat="1" ht="29" customHeight="1" spans="1:237">
      <c r="A16" s="15" t="s">
        <v>16</v>
      </c>
      <c r="B16" s="13">
        <v>200000</v>
      </c>
      <c r="C16" s="14"/>
      <c r="D16" s="14"/>
      <c r="E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</row>
    <row r="17" s="2" customFormat="1" ht="29" customHeight="1" spans="1:237">
      <c r="A17" s="15" t="s">
        <v>17</v>
      </c>
      <c r="B17" s="13">
        <v>110000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</row>
    <row r="18" s="2" customFormat="1" ht="29" customHeight="1" spans="1:237">
      <c r="A18" s="15" t="s">
        <v>18</v>
      </c>
      <c r="B18" s="13">
        <v>6232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</row>
    <row r="19" s="2" customFormat="1" ht="29" customHeight="1" spans="1:237">
      <c r="A19" s="15" t="s">
        <v>19</v>
      </c>
      <c r="B19" s="13">
        <v>900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</row>
    <row r="20" s="2" customFormat="1" ht="29" customHeight="1" spans="1:237">
      <c r="A20" s="15" t="s">
        <v>20</v>
      </c>
      <c r="B20" s="13">
        <v>3042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</row>
    <row r="21" s="3" customFormat="1" ht="29" customHeight="1" spans="1:237">
      <c r="A21" s="16" t="s">
        <v>21</v>
      </c>
      <c r="B21" s="13">
        <f>SUM(B4,B16:B20)</f>
        <v>786116</v>
      </c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7"/>
      <c r="EP21" s="17"/>
      <c r="EQ21" s="17"/>
      <c r="ER21" s="17"/>
      <c r="ES21" s="17"/>
      <c r="ET21" s="17"/>
      <c r="EU21" s="17"/>
      <c r="EV21" s="17"/>
      <c r="EW21" s="17"/>
      <c r="EX21" s="17"/>
      <c r="EY21" s="17"/>
      <c r="EZ21" s="17"/>
      <c r="FA21" s="17"/>
      <c r="FB21" s="17"/>
      <c r="FC21" s="17"/>
      <c r="FD21" s="17"/>
      <c r="FE21" s="17"/>
      <c r="FF21" s="17"/>
      <c r="FG21" s="17"/>
      <c r="FH21" s="17"/>
      <c r="FI21" s="17"/>
      <c r="FJ21" s="17"/>
      <c r="FK21" s="17"/>
      <c r="FL21" s="17"/>
      <c r="FM21" s="17"/>
      <c r="FN21" s="17"/>
      <c r="FO21" s="17"/>
      <c r="FP21" s="17"/>
      <c r="FQ21" s="17"/>
      <c r="FR21" s="17"/>
      <c r="FS21" s="17"/>
      <c r="FT21" s="17"/>
      <c r="FU21" s="17"/>
      <c r="FV21" s="17"/>
      <c r="FW21" s="17"/>
      <c r="FX21" s="17"/>
      <c r="FY21" s="17"/>
      <c r="FZ21" s="17"/>
      <c r="GA21" s="17"/>
      <c r="GB21" s="17"/>
      <c r="GC21" s="17"/>
      <c r="GD21" s="17"/>
      <c r="GE21" s="17"/>
      <c r="GF21" s="17"/>
      <c r="GG21" s="17"/>
      <c r="GH21" s="17"/>
      <c r="GI21" s="17"/>
      <c r="GJ21" s="17"/>
      <c r="GK21" s="17"/>
      <c r="GL21" s="17"/>
      <c r="GM21" s="17"/>
      <c r="GN21" s="17"/>
      <c r="GO21" s="17"/>
      <c r="GP21" s="17"/>
      <c r="GQ21" s="17"/>
      <c r="GR21" s="17"/>
      <c r="GS21" s="17"/>
      <c r="GT21" s="17"/>
      <c r="GU21" s="17"/>
      <c r="GV21" s="17"/>
      <c r="GW21" s="17"/>
      <c r="GX21" s="17"/>
      <c r="GY21" s="17"/>
      <c r="GZ21" s="17"/>
      <c r="HA21" s="17"/>
      <c r="HB21" s="17"/>
      <c r="HC21" s="17"/>
      <c r="HD21" s="17"/>
      <c r="HE21" s="17"/>
      <c r="HF21" s="17"/>
      <c r="HG21" s="17"/>
      <c r="HH21" s="17"/>
      <c r="HI21" s="17"/>
      <c r="HJ21" s="17"/>
      <c r="HK21" s="17"/>
      <c r="HL21" s="17"/>
      <c r="HM21" s="17"/>
      <c r="HN21" s="17"/>
      <c r="HO21" s="17"/>
      <c r="HP21" s="17"/>
      <c r="HQ21" s="17"/>
      <c r="HR21" s="17"/>
      <c r="HS21" s="17"/>
      <c r="HT21" s="17"/>
      <c r="HU21" s="17"/>
      <c r="HV21" s="17"/>
      <c r="HW21" s="17"/>
      <c r="HX21" s="17"/>
      <c r="HY21" s="17"/>
      <c r="HZ21" s="17"/>
      <c r="IA21" s="17"/>
      <c r="IB21" s="17"/>
      <c r="IC21" s="17"/>
    </row>
    <row r="22" s="2" customFormat="1" ht="29" customHeight="1" spans="1:237">
      <c r="A22" s="15" t="s">
        <v>22</v>
      </c>
      <c r="B22" s="13">
        <v>100000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</row>
    <row r="23" s="2" customFormat="1" ht="29" customHeight="1" spans="1:237">
      <c r="A23" s="15" t="s">
        <v>23</v>
      </c>
      <c r="B23" s="13">
        <v>239826</v>
      </c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</row>
    <row r="24" s="2" customFormat="1" ht="29" customHeight="1" spans="1:238">
      <c r="A24" s="18" t="s">
        <v>24</v>
      </c>
      <c r="B24" s="13">
        <f>B21+B22+B23</f>
        <v>1125942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</row>
    <row r="25" s="1" customFormat="1" ht="26.45" customHeight="1" spans="1:240">
      <c r="A25" s="4"/>
      <c r="B25" s="5"/>
      <c r="C25" s="19"/>
      <c r="D25" s="19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</row>
    <row r="26" s="1" customFormat="1" ht="26.45" customHeight="1" spans="1:240">
      <c r="A26" s="4"/>
      <c r="B26" s="5"/>
      <c r="C26" s="5"/>
      <c r="D26" s="5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</row>
    <row r="27" s="1" customFormat="1" ht="30.75" customHeight="1" spans="1:240">
      <c r="A27" s="4"/>
      <c r="B27" s="5"/>
      <c r="C27" s="5"/>
      <c r="D27" s="5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</row>
    <row r="28" s="4" customFormat="1" ht="36.8" customHeight="1" spans="2:244">
      <c r="B28" s="5"/>
      <c r="C28" s="5"/>
      <c r="D28" s="5"/>
      <c r="IG28" s="1"/>
      <c r="IH28" s="1"/>
      <c r="II28" s="1"/>
      <c r="IJ28" s="1"/>
    </row>
    <row r="29" s="4" customFormat="1" customHeight="1" spans="2:244">
      <c r="B29" s="5"/>
      <c r="C29" s="5"/>
      <c r="D29" s="5"/>
      <c r="IG29" s="1"/>
      <c r="IH29" s="1"/>
      <c r="II29" s="1"/>
      <c r="IJ29" s="1"/>
    </row>
  </sheetData>
  <mergeCells count="2">
    <mergeCell ref="A1:B1"/>
    <mergeCell ref="A2:B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Ivey1392696185</cp:lastModifiedBy>
  <dcterms:created xsi:type="dcterms:W3CDTF">2023-05-12T11:15:00Z</dcterms:created>
  <dcterms:modified xsi:type="dcterms:W3CDTF">2024-01-08T03:48:23Z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CA72AA4B2797403E830CD3236CB5CF7B_12</vt:lpwstr>
  </property>
</Properties>
</file>