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<sst xmlns="http://schemas.openxmlformats.org/spreadsheetml/2006/main" count="34" uniqueCount="32">
  <si>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2024年5月湖南省有效发明专利统计表</t>
  </si>
  <si>
    <t>地 区</t>
  </si>
  <si>
    <t>有效发明
专利量</t>
  </si>
  <si>
    <t>职 务</t>
  </si>
  <si>
    <t>非职务</t>
  </si>
  <si>
    <t>常住人口
(万人)</t>
  </si>
  <si>
    <t>专利密度
(件/万人）</t>
  </si>
  <si>
    <t>排名</t>
  </si>
  <si>
    <t>大专院校</t>
  </si>
  <si>
    <t>科研单位</t>
  </si>
  <si>
    <t>工矿企业</t>
  </si>
  <si>
    <t>机关团体</t>
  </si>
  <si>
    <t>职务总计</t>
  </si>
  <si>
    <t>个人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</si>
  <si>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</si>
  <si>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</si>
  <si>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</si>
  <si>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</si>
  <si>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</si>
  <si>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</si>
  <si>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</si>
  <si>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</t>
  </si>
  <si>
    <t>益阳市</t>
  </si>
  <si>
    <t>郴州市</t>
  </si>
  <si>
    <t>永州市</t>
  </si>
  <si>
    <t>怀化市</t>
  </si>
  <si>
    <t>娄底市</t>
  </si>
  <si>
    <t>湘西州</t>
  </si>
  <si>
    <t xml:space="preserve">其  他 </t>
  </si>
  <si>
    <t>-</t>
  </si>
  <si>
    <t>全  省</t>
  </si>
  <si>
    <t>常住人口：数据来自于湖南省统计局2023年全省及各市州统计公报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</si>
</sst>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5 2" xfId="50"/>
    <cellStyle name="常规 6" xfId="51"/>
    <cellStyle name="常规 5 2" xfId="52"/>
    <cellStyle name="常规 12" xfId="53"/>
    <cellStyle name="常规 16" xfId="54"/>
    <cellStyle name="常规 8 2" xfId="55"/>
    <cellStyle name="常规 10" xfId="56"/>
    <cellStyle name="常规 16 2" xfId="57"/>
    <cellStyle name="常规 10 2" xfId="58"/>
    <cellStyle name="常规 11" xfId="59"/>
    <cellStyle name="常规 11 2" xfId="60"/>
    <cellStyle name="常规 13" xfId="61"/>
    <cellStyle name="常规 12 2" xfId="62"/>
    <cellStyle name="常规 14" xfId="63"/>
    <cellStyle name="常规 14 2" xfId="64"/>
    <cellStyle name="常规 15" xfId="65"/>
    <cellStyle name="常规 20" xfId="66"/>
    <cellStyle name="常规 17" xfId="67"/>
    <cellStyle name="常规 17 2" xfId="68"/>
    <cellStyle name="常规 18" xfId="69"/>
    <cellStyle name="常规 18 2" xfId="70"/>
    <cellStyle name="常规 19" xfId="71"/>
    <cellStyle name="常规 2" xfId="72"/>
    <cellStyle name="常规 2 2" xfId="73"/>
    <cellStyle name="常规 3" xfId="74"/>
    <cellStyle name="常规 3 2" xfId="75"/>
    <cellStyle name="常规 4" xfId="76"/>
    <cellStyle name="常规 4 2" xfId="77"/>
    <cellStyle name="常规 5" xfId="78"/>
    <cellStyle name="常规 6 2" xfId="79"/>
    <cellStyle name="常规 7" xfId="80"/>
    <cellStyle name="常规 7 2" xfId="81"/>
    <cellStyle name="常规 8" xfId="82"/>
    <cellStyle name="常规 9" xfId="83"/>
    <cellStyle name="常规 9 2" xfId="8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G9" sqref="G9"/>
    </sheetView>
  </sheetViews>
  <sheetFormatPr defaultColWidth="9" defaultRowHeight="13.5"/>
  <cols>
    <col min="1" max="1" width="12.125" style="1" customWidth="1"/>
    <col min="2" max="2" width="12.5" style="1" customWidth="1"/>
    <col min="3" max="3" width="12.375" style="1" customWidth="1"/>
    <col min="4" max="4" width="13.25" style="1" customWidth="1"/>
    <col min="5" max="5" width="12.75" style="1" customWidth="1"/>
    <col min="6" max="6" width="11.375" style="1" customWidth="1"/>
    <col min="7" max="7" width="12.375" style="1" customWidth="1"/>
    <col min="8" max="8" width="11.375" style="1" customWidth="1"/>
    <col min="9" max="9" width="12" style="1" customWidth="1"/>
    <col min="10" max="10" width="13.75" style="1" customWidth="1"/>
    <col min="11" max="11" width="9.125" style="1" customWidth="1"/>
    <col min="12" max="16384" width="9" style="1"/>
  </cols>
  <sheetData>
    <row r="1" ht="61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.95" customHeight="1" spans="1:11">
      <c r="A2" s="3" t="s">
        <v>1</v>
      </c>
      <c r="B2" s="4" t="s">
        <v>2</v>
      </c>
      <c r="C2" s="5" t="s">
        <v>3</v>
      </c>
      <c r="D2" s="6"/>
      <c r="E2" s="6"/>
      <c r="F2" s="6"/>
      <c r="G2" s="7"/>
      <c r="H2" s="3" t="s">
        <v>4</v>
      </c>
      <c r="I2" s="4" t="s">
        <v>5</v>
      </c>
      <c r="J2" s="4" t="s">
        <v>6</v>
      </c>
      <c r="K2" s="11" t="s">
        <v>7</v>
      </c>
    </row>
    <row r="3" ht="21.95" customHeight="1" spans="1:11">
      <c r="A3" s="3"/>
      <c r="B3" s="8"/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12"/>
      <c r="J3" s="12"/>
      <c r="K3" s="12"/>
    </row>
    <row r="4" ht="21.95" customHeight="1" spans="1:11">
      <c r="A4" s="3" t="s">
        <v>14</v>
      </c>
      <c r="B4" s="9">
        <v>69913</v>
      </c>
      <c r="C4" s="9">
        <v>27202</v>
      </c>
      <c r="D4" s="9">
        <v>1451</v>
      </c>
      <c r="E4" s="9">
        <v>38814</v>
      </c>
      <c r="F4" s="9">
        <v>1112</v>
      </c>
      <c r="G4" s="9">
        <f>SUM(C4:F4)</f>
        <v>68579</v>
      </c>
      <c r="H4" s="9">
        <v>1334</v>
      </c>
      <c r="I4" s="9">
        <v>1051.31</v>
      </c>
      <c r="J4" s="13">
        <f>B4/I4</f>
        <v>66.5008418068886</v>
      </c>
      <c r="K4" s="9">
        <f>RANK(J4,J$4:J$17)</f>
        <v>1</v>
      </c>
    </row>
    <row r="5" ht="21.95" customHeight="1" spans="1:11">
      <c r="A5" s="3" t="s">
        <v>15</v>
      </c>
      <c r="B5" s="9">
        <v>12426</v>
      </c>
      <c r="C5" s="9">
        <v>654</v>
      </c>
      <c r="D5" s="9">
        <v>650</v>
      </c>
      <c r="E5" s="9">
        <v>10980</v>
      </c>
      <c r="F5" s="9">
        <v>6</v>
      </c>
      <c r="G5" s="9">
        <f t="shared" ref="G5:G18" si="0">SUM(C5:F5)</f>
        <v>12290</v>
      </c>
      <c r="H5" s="9">
        <v>136</v>
      </c>
      <c r="I5" s="9">
        <v>385.2</v>
      </c>
      <c r="J5" s="13">
        <f t="shared" ref="J5:J19" si="1">B5/I5</f>
        <v>32.2585669781931</v>
      </c>
      <c r="K5" s="9">
        <f t="shared" ref="K5:K17" si="2">RANK(J5,J$4:J$17)</f>
        <v>2</v>
      </c>
    </row>
    <row r="6" ht="21.95" customHeight="1" spans="1:11">
      <c r="A6" s="3" t="s">
        <v>16</v>
      </c>
      <c r="B6" s="9">
        <v>7148</v>
      </c>
      <c r="C6" s="9">
        <v>4068</v>
      </c>
      <c r="D6" s="9">
        <v>6</v>
      </c>
      <c r="E6" s="9">
        <v>2931</v>
      </c>
      <c r="F6" s="9">
        <v>11</v>
      </c>
      <c r="G6" s="9">
        <f t="shared" si="0"/>
        <v>7016</v>
      </c>
      <c r="H6" s="9">
        <v>132</v>
      </c>
      <c r="I6" s="9">
        <v>270.12</v>
      </c>
      <c r="J6" s="13">
        <f t="shared" si="1"/>
        <v>26.4623130460536</v>
      </c>
      <c r="K6" s="9">
        <f t="shared" si="2"/>
        <v>3</v>
      </c>
    </row>
    <row r="7" ht="21.95" customHeight="1" spans="1:11">
      <c r="A7" s="3" t="s">
        <v>17</v>
      </c>
      <c r="B7" s="9">
        <v>4171</v>
      </c>
      <c r="C7" s="9">
        <v>1320</v>
      </c>
      <c r="D7" s="9">
        <v>4</v>
      </c>
      <c r="E7" s="9">
        <v>2599</v>
      </c>
      <c r="F7" s="9">
        <v>50</v>
      </c>
      <c r="G7" s="9">
        <f t="shared" si="0"/>
        <v>3973</v>
      </c>
      <c r="H7" s="9">
        <v>198</v>
      </c>
      <c r="I7" s="14">
        <v>649.7</v>
      </c>
      <c r="J7" s="13">
        <f t="shared" si="1"/>
        <v>6.41988610127751</v>
      </c>
      <c r="K7" s="9">
        <f t="shared" si="2"/>
        <v>6</v>
      </c>
    </row>
    <row r="8" ht="21.95" customHeight="1" spans="1:11">
      <c r="A8" s="3" t="s">
        <v>18</v>
      </c>
      <c r="B8" s="9">
        <v>1636</v>
      </c>
      <c r="C8" s="9">
        <v>166</v>
      </c>
      <c r="D8" s="9">
        <v>3</v>
      </c>
      <c r="E8" s="9">
        <v>1330</v>
      </c>
      <c r="F8" s="9">
        <v>12</v>
      </c>
      <c r="G8" s="9">
        <f t="shared" si="0"/>
        <v>1511</v>
      </c>
      <c r="H8" s="9">
        <v>125</v>
      </c>
      <c r="I8" s="9">
        <v>635.88</v>
      </c>
      <c r="J8" s="13">
        <f t="shared" si="1"/>
        <v>2.5728124803422</v>
      </c>
      <c r="K8" s="9">
        <f t="shared" si="2"/>
        <v>12</v>
      </c>
    </row>
    <row r="9" ht="21.95" customHeight="1" spans="1:11">
      <c r="A9" s="3" t="s">
        <v>19</v>
      </c>
      <c r="B9" s="9">
        <v>3024</v>
      </c>
      <c r="C9" s="9">
        <v>203</v>
      </c>
      <c r="D9" s="9">
        <v>21</v>
      </c>
      <c r="E9" s="9">
        <v>2484</v>
      </c>
      <c r="F9" s="9">
        <v>85</v>
      </c>
      <c r="G9" s="9">
        <f t="shared" si="0"/>
        <v>2793</v>
      </c>
      <c r="H9" s="9">
        <v>231</v>
      </c>
      <c r="I9" s="9">
        <v>499.14</v>
      </c>
      <c r="J9" s="13">
        <f t="shared" si="1"/>
        <v>6.05842048323116</v>
      </c>
      <c r="K9" s="9">
        <f t="shared" si="2"/>
        <v>7</v>
      </c>
    </row>
    <row r="10" ht="21.95" customHeight="1" spans="1:11">
      <c r="A10" s="3" t="s">
        <v>20</v>
      </c>
      <c r="B10" s="9">
        <v>4423</v>
      </c>
      <c r="C10" s="9">
        <v>463</v>
      </c>
      <c r="D10" s="9">
        <v>43</v>
      </c>
      <c r="E10" s="9">
        <v>3685</v>
      </c>
      <c r="F10" s="9">
        <v>45</v>
      </c>
      <c r="G10" s="9">
        <f t="shared" si="0"/>
        <v>4236</v>
      </c>
      <c r="H10" s="9">
        <v>187</v>
      </c>
      <c r="I10" s="9">
        <v>518.7</v>
      </c>
      <c r="J10" s="13">
        <f t="shared" si="1"/>
        <v>8.52708694813958</v>
      </c>
      <c r="K10" s="9">
        <f t="shared" si="2"/>
        <v>4</v>
      </c>
    </row>
    <row r="11" ht="21.95" customHeight="1" spans="1:11">
      <c r="A11" s="3" t="s">
        <v>21</v>
      </c>
      <c r="B11" s="9">
        <v>245</v>
      </c>
      <c r="C11" s="9">
        <v>19</v>
      </c>
      <c r="D11" s="9">
        <v>3</v>
      </c>
      <c r="E11" s="9">
        <v>193</v>
      </c>
      <c r="F11" s="9">
        <v>2</v>
      </c>
      <c r="G11" s="9">
        <f t="shared" si="0"/>
        <v>217</v>
      </c>
      <c r="H11" s="9">
        <v>28</v>
      </c>
      <c r="I11" s="9">
        <v>149.7</v>
      </c>
      <c r="J11" s="13">
        <f t="shared" si="1"/>
        <v>1.63660654642619</v>
      </c>
      <c r="K11" s="9">
        <f t="shared" si="2"/>
        <v>14</v>
      </c>
    </row>
    <row r="12" ht="21.95" customHeight="1" spans="1:11">
      <c r="A12" s="3" t="s">
        <v>22</v>
      </c>
      <c r="B12" s="9">
        <v>2554</v>
      </c>
      <c r="C12" s="9">
        <v>271</v>
      </c>
      <c r="D12" s="9">
        <v>5</v>
      </c>
      <c r="E12" s="9">
        <v>2019</v>
      </c>
      <c r="F12" s="9">
        <v>153</v>
      </c>
      <c r="G12" s="9">
        <f t="shared" si="0"/>
        <v>2448</v>
      </c>
      <c r="H12" s="9">
        <v>106</v>
      </c>
      <c r="I12" s="9">
        <v>375.92</v>
      </c>
      <c r="J12" s="13">
        <f t="shared" si="1"/>
        <v>6.79399872313258</v>
      </c>
      <c r="K12" s="9">
        <f t="shared" si="2"/>
        <v>5</v>
      </c>
    </row>
    <row r="13" ht="21.95" customHeight="1" spans="1:11">
      <c r="A13" s="3" t="s">
        <v>23</v>
      </c>
      <c r="B13" s="9">
        <v>1719</v>
      </c>
      <c r="C13" s="9">
        <v>77</v>
      </c>
      <c r="D13" s="9">
        <v>5</v>
      </c>
      <c r="E13" s="9">
        <v>1540</v>
      </c>
      <c r="F13" s="9">
        <v>21</v>
      </c>
      <c r="G13" s="9">
        <f t="shared" si="0"/>
        <v>1643</v>
      </c>
      <c r="H13" s="9">
        <v>76</v>
      </c>
      <c r="I13" s="9">
        <v>460.05</v>
      </c>
      <c r="J13" s="13">
        <f t="shared" si="1"/>
        <v>3.73655037495924</v>
      </c>
      <c r="K13" s="9">
        <f t="shared" si="2"/>
        <v>10</v>
      </c>
    </row>
    <row r="14" ht="21.95" customHeight="1" spans="1:11">
      <c r="A14" s="3" t="s">
        <v>24</v>
      </c>
      <c r="B14" s="9">
        <v>1345</v>
      </c>
      <c r="C14" s="9">
        <v>152</v>
      </c>
      <c r="D14" s="9">
        <v>7</v>
      </c>
      <c r="E14" s="9">
        <v>1064</v>
      </c>
      <c r="F14" s="9">
        <v>5</v>
      </c>
      <c r="G14" s="9">
        <f t="shared" si="0"/>
        <v>1228</v>
      </c>
      <c r="H14" s="9">
        <v>117</v>
      </c>
      <c r="I14" s="9">
        <v>507.62</v>
      </c>
      <c r="J14" s="13">
        <f t="shared" si="1"/>
        <v>2.64961979433434</v>
      </c>
      <c r="K14" s="9">
        <f t="shared" si="2"/>
        <v>11</v>
      </c>
    </row>
    <row r="15" ht="21.95" customHeight="1" spans="1:11">
      <c r="A15" s="3" t="s">
        <v>25</v>
      </c>
      <c r="B15" s="9">
        <v>1845</v>
      </c>
      <c r="C15" s="9">
        <v>183</v>
      </c>
      <c r="D15" s="9">
        <v>17</v>
      </c>
      <c r="E15" s="9">
        <v>1569</v>
      </c>
      <c r="F15" s="9">
        <v>15</v>
      </c>
      <c r="G15" s="9">
        <f t="shared" si="0"/>
        <v>1784</v>
      </c>
      <c r="H15" s="9">
        <v>61</v>
      </c>
      <c r="I15" s="9">
        <v>447.21</v>
      </c>
      <c r="J15" s="13">
        <f t="shared" si="1"/>
        <v>4.12557858724089</v>
      </c>
      <c r="K15" s="9">
        <f t="shared" si="2"/>
        <v>8</v>
      </c>
    </row>
    <row r="16" ht="21.95" customHeight="1" spans="1:11">
      <c r="A16" s="3" t="s">
        <v>26</v>
      </c>
      <c r="B16" s="9">
        <v>1524</v>
      </c>
      <c r="C16" s="9">
        <v>147</v>
      </c>
      <c r="D16" s="9">
        <v>0</v>
      </c>
      <c r="E16" s="9">
        <v>1281</v>
      </c>
      <c r="F16" s="9">
        <v>7</v>
      </c>
      <c r="G16" s="9">
        <f t="shared" si="0"/>
        <v>1435</v>
      </c>
      <c r="H16" s="9">
        <v>89</v>
      </c>
      <c r="I16" s="9">
        <v>374.32</v>
      </c>
      <c r="J16" s="13">
        <f t="shared" si="1"/>
        <v>4.07138277409703</v>
      </c>
      <c r="K16" s="9">
        <f t="shared" si="2"/>
        <v>9</v>
      </c>
    </row>
    <row r="17" ht="21.95" customHeight="1" spans="1:11">
      <c r="A17" s="3" t="s">
        <v>27</v>
      </c>
      <c r="B17" s="9">
        <v>519</v>
      </c>
      <c r="C17" s="9">
        <v>109</v>
      </c>
      <c r="D17" s="9">
        <v>3</v>
      </c>
      <c r="E17" s="9">
        <v>358</v>
      </c>
      <c r="F17" s="9">
        <v>5</v>
      </c>
      <c r="G17" s="9">
        <f t="shared" si="0"/>
        <v>475</v>
      </c>
      <c r="H17" s="9">
        <v>44</v>
      </c>
      <c r="I17" s="9">
        <v>243.2</v>
      </c>
      <c r="J17" s="13">
        <f t="shared" si="1"/>
        <v>2.13404605263158</v>
      </c>
      <c r="K17" s="9">
        <f t="shared" si="2"/>
        <v>13</v>
      </c>
    </row>
    <row r="18" ht="21.95" customHeight="1" spans="1:11">
      <c r="A18" s="3" t="s">
        <v>28</v>
      </c>
      <c r="B18" s="9">
        <v>8</v>
      </c>
      <c r="C18" s="9">
        <v>0</v>
      </c>
      <c r="D18" s="9">
        <v>0</v>
      </c>
      <c r="E18" s="9">
        <v>7</v>
      </c>
      <c r="F18" s="9">
        <v>0</v>
      </c>
      <c r="G18" s="9">
        <f t="shared" si="0"/>
        <v>7</v>
      </c>
      <c r="H18" s="9">
        <v>1</v>
      </c>
      <c r="I18" s="9" t="s">
        <v>29</v>
      </c>
      <c r="J18" s="9" t="s">
        <v>29</v>
      </c>
      <c r="K18" s="9" t="s">
        <v>29</v>
      </c>
    </row>
    <row r="19" ht="21.95" customHeight="1" spans="1:11">
      <c r="A19" s="3" t="s">
        <v>30</v>
      </c>
      <c r="B19" s="3">
        <f t="shared" ref="B19:H19" si="3">SUM(B4:B18)</f>
        <v>112500</v>
      </c>
      <c r="C19" s="3">
        <f t="shared" si="3"/>
        <v>35034</v>
      </c>
      <c r="D19" s="3">
        <f t="shared" si="3"/>
        <v>2218</v>
      </c>
      <c r="E19" s="3">
        <f t="shared" si="3"/>
        <v>70854</v>
      </c>
      <c r="F19" s="3">
        <f t="shared" si="3"/>
        <v>1529</v>
      </c>
      <c r="G19" s="3">
        <f t="shared" si="3"/>
        <v>109635</v>
      </c>
      <c r="H19" s="3">
        <f t="shared" si="3"/>
        <v>2865</v>
      </c>
      <c r="I19" s="3">
        <v>6568</v>
      </c>
      <c r="J19" s="15">
        <f t="shared" si="1"/>
        <v>17.1285018270402</v>
      </c>
      <c r="K19" s="3"/>
    </row>
    <row r="20" ht="21.95" customHeight="1" spans="1:11">
      <c r="A20" s="10" t="s">
        <v>31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</sheetData>
  <mergeCells count="8">
    <mergeCell ref="A1:K1"/>
    <mergeCell ref="C2:G2"/>
    <mergeCell ref="A20:K20"/>
    <mergeCell ref="A2:A3"/>
    <mergeCell ref="B2:B3"/>
    <mergeCell ref="I2:I3"/>
    <mergeCell ref="J2:J3"/>
    <mergeCell ref="K2:K3"/>
  </mergeCells>
  <pageMargins left="0.708661417322835" right="0.708661417322835" top="0.748031496062992" bottom="0.748031496062992" header="0.31496062992126" footer="0.31496062992126"/>
  <pageSetup paperSize="9" orientation="landscape"/>
  <headerFooter>
    <oddHeader>&amp;L表二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</cp:lastModifiedBy>
  <dcterms:created xsi:type="dcterms:W3CDTF">2006-09-16T00:00:00Z</dcterms:created>
  <dcterms:modified xsi:type="dcterms:W3CDTF">2024-06-20T08:09:06Z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42D477B425824078A2499EACB1BE6C70_12</vt:lpwstr>
  </property>
  <property fmtid="{D5CDD505-2E9C-101B-9397-08002B2CF9AE}" pid="3" name="KSOProductBuildVer">
    <vt:lpwstr>2052-12.1.0.16929</vt:lpwstr>
  </property>
</Properties>
</file>