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表十一、全市平衡" sheetId="1" r:id="rId1"/>
  </sheets>
  <externalReferences>
    <externalReference r:id="rId2"/>
  </externalReferences>
  <definedNames>
    <definedName name="_xlnm.Print_Titles" hidden="1">#N/A</definedName>
    <definedName name="_xlnm.Print_Area" localSheetId="0">表十一、全市平衡!$A$1:$D$22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<sst xmlns="http://schemas.openxmlformats.org/spreadsheetml/2006/main" count="33" uniqueCount="31">
  <si>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2025年全市一般公共预算收支平衡表</t>
  </si>
  <si>
    <t>单位：万元</t>
  </si>
  <si>
    <t>收 入</t>
  </si>
  <si>
    <t>支 出</t>
  </si>
  <si>
    <t>项目</t>
  </si>
  <si>
    <t>2025年预算数</t>
  </si>
  <si>
    <t>一、地方一般公共预算收入</t>
  </si>
  <si>
    <t>一、一般公共预算支出</t>
  </si>
  <si>
    <t xml:space="preserve">  税收收入</t>
  </si>
  <si>
    <t>二、上解支出</t>
  </si>
  <si>
    <t xml:space="preserve">  非税收入</t>
  </si>
  <si>
    <t xml:space="preserve">  体制上解支出</t>
  </si>
  <si>
    <t>二、上级补助收入</t>
  </si>
  <si>
    <t xml:space="preserve">  其他上解支出</t>
  </si>
  <si>
    <t>1、返还性收入</t>
  </si>
  <si>
    <t>三、安排预算稳定调节基金</t>
  </si>
  <si>
    <t xml:space="preserve">  增值税消费税返还收入</t>
  </si>
  <si>
    <t>四、结转下年</t>
  </si>
  <si>
    <t xml:space="preserve">  所得税基数返还收入</t>
  </si>
  <si>
    <t xml:space="preserve">  成品油价格和税费改革税收返还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</si>
  <si>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</si>
  <si>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</si>
  <si>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</si>
  <si>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</si>
  <si>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</si>
  <si>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3、专项转移支付收入</t>
  </si>
  <si>
    <t>三、调入预算稳定调节基金</t>
  </si>
  <si>
    <t>四、调入资金</t>
  </si>
  <si>
    <t>五、上年结转</t>
  </si>
  <si>
    <t>收入合计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</si>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</sst>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20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1" fillId="0" borderId="0" xfId="49" applyFont="1" applyFill="1" applyBorder="1" applyAlignment="1"/>
    <xf numFmtId="0" fontId="2" fillId="0" borderId="0" xfId="49" applyFont="1" applyFill="1" applyBorder="1" applyAlignment="1"/>
    <xf numFmtId="0" fontId="2" fillId="0" borderId="0" xfId="49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" fontId="4" fillId="0" borderId="4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vertical="center"/>
    </xf>
    <xf numFmtId="3" fontId="4" fillId="0" borderId="4" xfId="49" applyNumberFormat="1" applyFont="1" applyFill="1" applyBorder="1" applyAlignment="1">
      <alignment horizontal="right" vertical="center"/>
    </xf>
    <xf numFmtId="0" fontId="4" fillId="0" borderId="4" xfId="49" applyFont="1" applyFill="1" applyBorder="1" applyAlignment="1">
      <alignment horizontal="left" vertical="center"/>
    </xf>
    <xf numFmtId="1" fontId="4" fillId="0" borderId="4" xfId="49" applyNumberFormat="1" applyFont="1" applyFill="1" applyBorder="1" applyAlignment="1">
      <alignment vertical="center"/>
    </xf>
    <xf numFmtId="0" fontId="4" fillId="0" borderId="4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6771;&#35946;\E&#30424;\2025&#24180;\&#34920;&#26684;\&#21439;&#37324;&#21453;&#39304;\&#27719;&#24635;\&#24179;&#3491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南岳区"/>
      <sheetName val="雁峰区"/>
      <sheetName val="石鼓区"/>
      <sheetName val="珠晖区"/>
      <sheetName val="蒸湘区"/>
      <sheetName val="高新区"/>
      <sheetName val="松木园区"/>
      <sheetName val="衡南县"/>
      <sheetName val="衡阳县"/>
      <sheetName val="衡山县"/>
      <sheetName val="衡东县"/>
      <sheetName val="常宁市"/>
      <sheetName val="祁东县"/>
      <sheetName val="耒阳市"/>
      <sheetName val="市本级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9">
          <cell r="B19">
            <v>36453</v>
          </cell>
        </row>
      </sheetData>
      <sheetData sheetId="8" refreshError="1"/>
      <sheetData sheetId="9" refreshError="1"/>
      <sheetData sheetId="10" refreshError="1">
        <row r="19">
          <cell r="B19">
            <v>1400</v>
          </cell>
        </row>
      </sheetData>
      <sheetData sheetId="11" refreshError="1"/>
      <sheetData sheetId="12" refreshError="1"/>
      <sheetData sheetId="13" refreshError="1"/>
      <sheetData sheetId="14" refreshError="1">
        <row r="19">
          <cell r="B19">
            <v>50000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zoomScale="85" zoomScaleNormal="85" workbookViewId="0">
      <selection activeCell="G14" sqref="G14"/>
    </sheetView>
  </sheetViews>
  <sheetFormatPr defaultColWidth="8.91666666666667" defaultRowHeight="14.25" outlineLevelCol="3"/>
  <cols>
    <col min="1" max="1" width="28.5" style="2" customWidth="1"/>
    <col min="2" max="2" width="12.5833333333333" style="3" customWidth="1"/>
    <col min="3" max="3" width="24.5833333333333" style="3" customWidth="1"/>
    <col min="4" max="4" width="13.25" style="3" customWidth="1"/>
    <col min="5" max="16384" width="8.91666666666667" style="2"/>
  </cols>
  <sheetData>
    <row r="1" s="1" customFormat="1" ht="25.5" spans="1:4">
      <c r="A1" s="4" t="s">
        <v>0</v>
      </c>
      <c r="B1" s="4"/>
      <c r="C1" s="4"/>
      <c r="D1" s="4"/>
    </row>
    <row r="2" ht="20" customHeight="1" spans="1:4">
      <c r="A2" s="5"/>
      <c r="B2" s="6"/>
      <c r="C2" s="6"/>
      <c r="D2" s="6" t="s">
        <v>1</v>
      </c>
    </row>
    <row r="3" ht="28" customHeight="1" spans="1:4">
      <c r="A3" s="7" t="s">
        <v>2</v>
      </c>
      <c r="B3" s="8"/>
      <c r="C3" s="7" t="s">
        <v>3</v>
      </c>
      <c r="D3" s="9"/>
    </row>
    <row r="4" ht="28" customHeight="1" spans="1:4">
      <c r="A4" s="10" t="s">
        <v>4</v>
      </c>
      <c r="B4" s="11" t="s">
        <v>5</v>
      </c>
      <c r="C4" s="10" t="s">
        <v>4</v>
      </c>
      <c r="D4" s="11" t="s">
        <v>5</v>
      </c>
    </row>
    <row r="5" ht="28" customHeight="1" spans="1:4">
      <c r="A5" s="12" t="s">
        <v>6</v>
      </c>
      <c r="B5" s="13">
        <v>2031218</v>
      </c>
      <c r="C5" s="14" t="s">
        <v>7</v>
      </c>
      <c r="D5" s="13">
        <v>6052684</v>
      </c>
    </row>
    <row r="6" ht="28" customHeight="1" spans="1:4">
      <c r="A6" s="12" t="s">
        <v>8</v>
      </c>
      <c r="B6" s="13">
        <v>1386585</v>
      </c>
      <c r="C6" s="14" t="s">
        <v>9</v>
      </c>
      <c r="D6" s="13">
        <f>D7+D8</f>
        <v>128735</v>
      </c>
    </row>
    <row r="7" ht="28" customHeight="1" spans="1:4">
      <c r="A7" s="12" t="s">
        <v>10</v>
      </c>
      <c r="B7" s="13">
        <v>644633</v>
      </c>
      <c r="C7" s="14" t="s">
        <v>11</v>
      </c>
      <c r="D7" s="13">
        <v>4930</v>
      </c>
    </row>
    <row r="8" ht="28" customHeight="1" spans="1:4">
      <c r="A8" s="15" t="s">
        <v>12</v>
      </c>
      <c r="B8" s="13">
        <f>SUM(B9,B14,B18)</f>
        <v>3685568</v>
      </c>
      <c r="C8" s="14" t="s">
        <v>13</v>
      </c>
      <c r="D8" s="13">
        <v>123805</v>
      </c>
    </row>
    <row r="9" ht="28" customHeight="1" spans="1:4">
      <c r="A9" s="15" t="s">
        <v>14</v>
      </c>
      <c r="B9" s="13">
        <f>SUM(B10:B13)</f>
        <v>171686</v>
      </c>
      <c r="C9" s="14" t="s">
        <v>15</v>
      </c>
      <c r="D9" s="13">
        <v>100000</v>
      </c>
    </row>
    <row r="10" ht="28" customHeight="1" spans="1:4">
      <c r="A10" s="15" t="s">
        <v>16</v>
      </c>
      <c r="B10" s="13">
        <f>98574+8085</f>
        <v>106659</v>
      </c>
      <c r="C10" s="14" t="s">
        <v>17</v>
      </c>
      <c r="D10" s="13">
        <v>257582</v>
      </c>
    </row>
    <row r="11" ht="28" customHeight="1" spans="1:4">
      <c r="A11" s="15" t="s">
        <v>18</v>
      </c>
      <c r="B11" s="13">
        <f>10875</f>
        <v>10875</v>
      </c>
      <c r="C11" s="16"/>
      <c r="D11" s="13"/>
    </row>
    <row r="12" ht="28" customHeight="1" spans="1:4">
      <c r="A12" s="15" t="s">
        <v>19</v>
      </c>
      <c r="B12" s="13">
        <v>21064</v>
      </c>
      <c r="C12" s="16"/>
      <c r="D12" s="13"/>
    </row>
    <row r="13" ht="28" customHeight="1" spans="1:4">
      <c r="A13" s="15" t="s">
        <v>20</v>
      </c>
      <c r="B13" s="13">
        <v>33088</v>
      </c>
      <c r="C13" s="16"/>
      <c r="D13" s="13"/>
    </row>
    <row r="14" ht="28" customHeight="1" spans="1:4">
      <c r="A14" s="15" t="s">
        <v>21</v>
      </c>
      <c r="B14" s="13">
        <f>SUM(B15:B17)</f>
        <v>3302594</v>
      </c>
      <c r="C14" s="11"/>
      <c r="D14" s="13"/>
    </row>
    <row r="15" ht="28" customHeight="1" spans="1:4">
      <c r="A15" s="15" t="s">
        <v>22</v>
      </c>
      <c r="B15" s="13">
        <v>952583</v>
      </c>
      <c r="C15" s="11"/>
      <c r="D15" s="13"/>
    </row>
    <row r="16" ht="28" customHeight="1" spans="1:4">
      <c r="A16" s="15" t="s">
        <v>23</v>
      </c>
      <c r="B16" s="13">
        <v>116423</v>
      </c>
      <c r="C16" s="11"/>
      <c r="D16" s="13"/>
    </row>
    <row r="17" ht="28" customHeight="1" spans="1:4">
      <c r="A17" s="15" t="s">
        <v>24</v>
      </c>
      <c r="B17" s="13">
        <f>1973588+260000</f>
        <v>2233588</v>
      </c>
      <c r="C17" s="11"/>
      <c r="D17" s="13"/>
    </row>
    <row r="18" ht="28" customHeight="1" spans="1:4">
      <c r="A18" s="15" t="s">
        <v>25</v>
      </c>
      <c r="B18" s="13">
        <f>271288-60000</f>
        <v>211288</v>
      </c>
      <c r="C18" s="11"/>
      <c r="D18" s="13"/>
    </row>
    <row r="19" ht="28" customHeight="1" spans="1:4">
      <c r="A19" s="15" t="s">
        <v>26</v>
      </c>
      <c r="B19" s="13" t="e">
        <f>[1]南岳区!B19+[1]雁峰区!B19+[1]石鼓区!B19+[1]珠晖区!B19+[1]蒸湘区!B19+[1]高新区!B19+[1]松木园区!B19+[1]衡南县!B19+[1]衡阳县!B19+[1]衡山县!B19+[1]衡东县!B19+[1]常宁市!B19+[1]祁东县!B19+[1]耒阳市!B19+[1]市本级!B19</f>
        <v>#REF!</v>
      </c>
      <c r="C19" s="11"/>
      <c r="D19" s="13"/>
    </row>
    <row r="20" ht="28" customHeight="1" spans="1:4">
      <c r="A20" s="15" t="s">
        <v>27</v>
      </c>
      <c r="B20" s="13">
        <v>302000</v>
      </c>
      <c r="C20" s="14"/>
      <c r="D20" s="13"/>
    </row>
    <row r="21" ht="28" customHeight="1" spans="1:4">
      <c r="A21" s="15" t="s">
        <v>28</v>
      </c>
      <c r="B21" s="13">
        <v>432362</v>
      </c>
      <c r="C21" s="11"/>
      <c r="D21" s="13"/>
    </row>
    <row r="22" ht="28" customHeight="1" spans="1:4">
      <c r="A22" s="10" t="s">
        <v>29</v>
      </c>
      <c r="B22" s="13" t="e">
        <f>B5+B8+B19+B20+B21</f>
        <v>#REF!</v>
      </c>
      <c r="C22" s="11" t="s">
        <v>30</v>
      </c>
      <c r="D22" s="13">
        <f>D5+D6+D9+D10</f>
        <v>6539001</v>
      </c>
    </row>
  </sheetData>
  <mergeCells count="3">
    <mergeCell ref="A1:D1"/>
    <mergeCell ref="A3:B3"/>
    <mergeCell ref="C3:D3"/>
  </mergeCells>
  <conditionalFormatting sqref="A1">
    <cfRule type="duplicateValues" dxfId="0" priority="1"/>
  </conditionalFormatting>
  <printOptions horizontalCentered="1"/>
  <pageMargins left="0.78740157480315" right="0.78740157480315" top="0.78740157480315" bottom="0.78740157480315" header="0.31496062992126" footer="0.31496062992126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表十一、全市平衡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2025-01-02T07:55:00Z</dcterms:created>
  <dcterms:modified xsi:type="dcterms:W3CDTF">2025-01-03T01:24:36Z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5E8A02E2AAE144318171CBB696882AD3_11</vt:lpwstr>
  </property>
  <property fmtid="{D5CDD505-2E9C-101B-9397-08002B2CF9AE}" pid="3" name="KSOProductBuildVer">
    <vt:lpwstr>2052-12.1.0.19770</vt:lpwstr>
  </property>
</Properties>
</file>