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一般公共预算" sheetId="4" r:id="rId1"/>
    <sheet name="支出明细表" sheetId="3" r:id="rId2"/>
    <sheet name="政府性基金" sheetId="2" r:id="rId3"/>
  </sheets>
  <externalReferences>
    <externalReference r:id="rId4"/>
  </externalReferences>
  <definedNames>
    <definedName name="_xlnm._FilterDatabase" localSheetId="1" hidden="1">支出明细表!$A$4:$E$110</definedName>
    <definedName name="单位基本信息_录入视图要素值集">[1]单位基本信息_录入视图要素值集!$AC$1:$AC$4</definedName>
    <definedName name="_xlnm.Print_Area" localSheetId="2">政府性基金!$A$1:$D$24</definedName>
    <definedName name="_xlnm.Print_Area" localSheetId="0">一般公共预算!$A$1:$J$38</definedName>
    <definedName name="_xlnm.Print_Titles" localSheetId="1">支出明细表!$3:$4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<sst xmlns="http://schemas.openxmlformats.org/spreadsheetml/2006/main" count="333" uniqueCount="244">
  <si>
    <t>2026年衡阳高新技术产业开发区一般公共预算草案表</t>
  </si>
  <si>
    <t>单位:万元</t>
  </si>
  <si>
    <t>项    目</t>
  </si>
  <si>
    <t>2026年
预算数</t>
  </si>
  <si>
    <t xml:space="preserve"> 2025年
完成数</t>
  </si>
  <si>
    <t>比上年增减额</t>
  </si>
  <si>
    <t>比上年增减％</t>
  </si>
  <si>
    <t>2026年预算数</t>
  </si>
  <si>
    <t>2025年完成数</t>
  </si>
  <si>
    <t>比上年
增减％</t>
  </si>
  <si>
    <t>一、地方一般公共预算收入</t>
  </si>
  <si>
    <t>一、一般公共预算支出</t>
  </si>
  <si>
    <t>1、税收收入</t>
  </si>
  <si>
    <t>1、一般公共服务支出</t>
  </si>
  <si>
    <t xml:space="preserve">   增值税</t>
  </si>
  <si>
    <t>2、国防支出</t>
  </si>
  <si>
    <t xml:space="preserve">   企业所得税</t>
  </si>
  <si>
    <t>3、公共安全支出</t>
  </si>
  <si>
    <t xml:space="preserve">   个人所得税</t>
  </si>
  <si>
    <t>4、教育支出</t>
  </si>
  <si>
    <t xml:space="preserve">   资源税</t>
  </si>
  <si>
    <t>5、科学技术支出</t>
  </si>
  <si>
    <t xml:space="preserve">   城市维护建设税</t>
  </si>
  <si>
    <t>6、文化旅游体育与传媒支出</t>
  </si>
  <si>
    <t xml:space="preserve">   房产税</t>
  </si>
  <si>
    <t>7、社会保障和就业支出</t>
  </si>
  <si>
    <t xml:space="preserve">   印花税</t>
  </si>
  <si>
    <t>8、卫生健康支出</t>
  </si>
  <si>
    <t xml:space="preserve">   城镇土地使用税</t>
  </si>
  <si>
    <t>9、节能环保支出</t>
  </si>
  <si>
    <t xml:space="preserve">   土地增值税</t>
  </si>
  <si>
    <t>10、城乡社区支出</t>
  </si>
  <si>
    <t xml:space="preserve">   车船税</t>
  </si>
  <si>
    <t>11、农林水支出</t>
  </si>
  <si>
    <t xml:space="preserve">   耕地占用税</t>
  </si>
  <si>
    <t>12、交通运输支出</t>
  </si>
  <si>
    <t xml:space="preserve">   契税</t>
  </si>
  <si>
    <t>13、资源勘探工业信息等支出</t>
  </si>
  <si>
    <t xml:space="preserve">   烟叶税</t>
  </si>
  <si>
    <t>14、商业服务业等支出</t>
  </si>
  <si>
    <t xml:space="preserve"> 环境保护税</t>
  </si>
  <si>
    <t>15、金融支出</t>
  </si>
  <si>
    <t xml:space="preserve"> 其他税收收入</t>
  </si>
  <si>
    <t>16、自然资源海洋气象等支出</t>
  </si>
  <si>
    <t>2、非税收入</t>
  </si>
  <si>
    <t>17、住房保障支出</t>
  </si>
  <si>
    <t xml:space="preserve">   专项收入</t>
  </si>
  <si>
    <t>18、粮油物资储备支出</t>
  </si>
  <si>
    <t xml:space="preserve">   行政事业性收费收入</t>
  </si>
  <si>
    <t>19、灾害防治及应急管理支出</t>
  </si>
  <si>
    <t xml:space="preserve">   罚没收入</t>
  </si>
  <si>
    <t>20、预备费</t>
  </si>
  <si>
    <t xml:space="preserve">   国有资本经营收入</t>
  </si>
  <si>
    <t>21、债务付息支出</t>
  </si>
  <si>
    <t xml:space="preserve">   国有资源（资产）有偿使用收入</t>
  </si>
  <si>
    <t>22、其他支出</t>
  </si>
  <si>
    <t xml:space="preserve">   其他收入</t>
  </si>
  <si>
    <t>二、上解上级支出</t>
  </si>
  <si>
    <t>二、上级补助收入</t>
  </si>
  <si>
    <t>1、体制结算上解</t>
  </si>
  <si>
    <t>1、返还性收入</t>
  </si>
  <si>
    <t>2、其他上解</t>
  </si>
  <si>
    <t>2、一般性转移支付收入</t>
  </si>
  <si>
    <t>三、结转下年</t>
  </si>
  <si>
    <t xml:space="preserve">   均衡性转移支付收入</t>
  </si>
  <si>
    <t>四、调出资金</t>
  </si>
  <si>
    <t xml:space="preserve">   体制结算补助收入</t>
  </si>
  <si>
    <t>五、安排预算稳定调节基金</t>
  </si>
  <si>
    <t xml:space="preserve">   其他补助收入</t>
  </si>
  <si>
    <t>3、专项转移支付收入</t>
  </si>
  <si>
    <t>三、上年结余收入</t>
  </si>
  <si>
    <t>四、调入资金</t>
  </si>
  <si>
    <t>五、调入预算稳定调节基金</t>
  </si>
  <si>
    <t>收入合计</t>
  </si>
  <si>
    <t>支出合计</t>
  </si>
  <si>
    <t>2026年衡阳高新技术产业开发区一般公共预算支出预算草案明细表</t>
  </si>
  <si>
    <t>单位：万元</t>
  </si>
  <si>
    <t>功能科目</t>
  </si>
  <si>
    <t>科目名称</t>
  </si>
  <si>
    <t>类</t>
  </si>
  <si>
    <t>款</t>
  </si>
  <si>
    <t>项</t>
  </si>
  <si>
    <t>合计</t>
  </si>
  <si>
    <t>201</t>
  </si>
  <si>
    <t>一般公共服务支出</t>
  </si>
  <si>
    <t>03</t>
  </si>
  <si>
    <t xml:space="preserve">  政府办公厅（室）及相关机构事务</t>
  </si>
  <si>
    <t>01</t>
  </si>
  <si>
    <t xml:space="preserve">    行政运行</t>
  </si>
  <si>
    <t>02</t>
  </si>
  <si>
    <t xml:space="preserve">    一般行政管理事务支出</t>
  </si>
  <si>
    <t>99</t>
  </si>
  <si>
    <t xml:space="preserve">    其他政府办公厅（室）及相关机构事务支出</t>
  </si>
  <si>
    <t>04</t>
  </si>
  <si>
    <t xml:space="preserve">  发展与改革事务</t>
  </si>
  <si>
    <t>其他发展与改革事务支出</t>
  </si>
  <si>
    <t>06</t>
  </si>
  <si>
    <t xml:space="preserve">  财政事务</t>
  </si>
  <si>
    <t>08</t>
  </si>
  <si>
    <t xml:space="preserve">    财政委托业务支出</t>
  </si>
  <si>
    <t xml:space="preserve">    其他财政事务支出</t>
  </si>
  <si>
    <t>07</t>
  </si>
  <si>
    <t xml:space="preserve">  税收事务</t>
  </si>
  <si>
    <t xml:space="preserve">    其他税收事务支出</t>
  </si>
  <si>
    <t>11</t>
  </si>
  <si>
    <t xml:space="preserve">  纪检监察事务</t>
  </si>
  <si>
    <t xml:space="preserve">    其他纪检监察事务支出</t>
  </si>
  <si>
    <t>13</t>
  </si>
  <si>
    <t xml:space="preserve">  商贸事务</t>
  </si>
  <si>
    <t xml:space="preserve">    一般行政管理事务</t>
  </si>
  <si>
    <t>50</t>
  </si>
  <si>
    <t xml:space="preserve">    事业运行</t>
  </si>
  <si>
    <t xml:space="preserve">    其他商贸事务支出</t>
  </si>
  <si>
    <t>29</t>
  </si>
  <si>
    <t xml:space="preserve">  群众团体事务</t>
  </si>
  <si>
    <t xml:space="preserve">    工会事务</t>
  </si>
  <si>
    <t xml:space="preserve">    其他群众团体事务支出</t>
  </si>
  <si>
    <t>32</t>
  </si>
  <si>
    <t xml:space="preserve">  组织事务</t>
  </si>
  <si>
    <t xml:space="preserve">    其他组织事务支出</t>
  </si>
  <si>
    <t>36</t>
  </si>
  <si>
    <t xml:space="preserve">  其他共产党事务支出</t>
  </si>
  <si>
    <t xml:space="preserve">    其他共产党事务支出</t>
  </si>
  <si>
    <t>204</t>
  </si>
  <si>
    <t>公共安全支出</t>
  </si>
  <si>
    <t xml:space="preserve">    公安</t>
  </si>
  <si>
    <t xml:space="preserve">    其他公安支出</t>
  </si>
  <si>
    <t xml:space="preserve">  检察</t>
  </si>
  <si>
    <t xml:space="preserve">    其他检察支出</t>
  </si>
  <si>
    <t>205</t>
  </si>
  <si>
    <t>教育支出</t>
  </si>
  <si>
    <t xml:space="preserve">  普通教育</t>
  </si>
  <si>
    <t xml:space="preserve">    小学教育</t>
  </si>
  <si>
    <t xml:space="preserve">    初中教育</t>
  </si>
  <si>
    <t>206</t>
  </si>
  <si>
    <t>科学技术支出</t>
  </si>
  <si>
    <t xml:space="preserve">  科学技术管理事务</t>
  </si>
  <si>
    <t xml:space="preserve">    其他科学技术管理事务支出</t>
  </si>
  <si>
    <t xml:space="preserve">   技术研究与开发</t>
  </si>
  <si>
    <t>44</t>
  </si>
  <si>
    <t xml:space="preserve">    科技成果转化与扩散</t>
  </si>
  <si>
    <t xml:space="preserve">   其他科学技术支出</t>
  </si>
  <si>
    <t xml:space="preserve">    其他科学技术支出</t>
  </si>
  <si>
    <t>207</t>
  </si>
  <si>
    <t>文化旅游体育与传媒支出</t>
  </si>
  <si>
    <t xml:space="preserve">  文化和旅游</t>
  </si>
  <si>
    <t xml:space="preserve">    其他文化和旅游支出</t>
  </si>
  <si>
    <t>208</t>
  </si>
  <si>
    <t>社会保障和就业支出</t>
  </si>
  <si>
    <t>05</t>
  </si>
  <si>
    <t xml:space="preserve">  行政事业单位离退休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</si>
  <si>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</si>
  <si>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</si>
  <si>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</si>
  <si>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10</t>
  </si>
  <si>
    <t xml:space="preserve">  社会福利</t>
  </si>
  <si>
    <t xml:space="preserve">    其他社会福利支出</t>
  </si>
  <si>
    <t xml:space="preserve">  其他社会保障和就业支出</t>
  </si>
  <si>
    <t xml:space="preserve">    其他社会保障和就业支出</t>
  </si>
  <si>
    <t>210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</si>
  <si>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</si>
  <si>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</si>
  <si>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</si>
  <si>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</si>
  <si>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 xml:space="preserve">    其他行政事业单位医疗支出</t>
  </si>
  <si>
    <t>211</t>
  </si>
  <si>
    <t>节能环保支出</t>
  </si>
  <si>
    <t xml:space="preserve">  环境保护管理事务</t>
  </si>
  <si>
    <t>212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</si>
  <si>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</si>
  <si>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</si>
  <si>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</si>
  <si>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</si>
  <si>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</si>
  <si>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</si>
  <si>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</si>
  <si>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</si>
  <si>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</si>
  <si>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</si>
  <si>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其他城乡社区支出</t>
  </si>
  <si>
    <t xml:space="preserve">    其他城乡社区支出</t>
  </si>
  <si>
    <t>213</t>
  </si>
  <si>
    <t>农林水支出</t>
  </si>
  <si>
    <t xml:space="preserve">  巩固拓展脱贫攻坚成果衔接乡村振兴</t>
  </si>
  <si>
    <t xml:space="preserve">    其他巩固拓展脱贫攻坚成果衔接乡村振兴支出</t>
  </si>
  <si>
    <t xml:space="preserve">  普惠金融发展支出</t>
  </si>
  <si>
    <t xml:space="preserve">    创业担保贷款贴息及奖补</t>
  </si>
  <si>
    <t xml:space="preserve">  其他农林水支出</t>
  </si>
  <si>
    <t xml:space="preserve">    其他农林水支出</t>
  </si>
  <si>
    <t>215</t>
  </si>
  <si>
    <t>资源勘探工业信息等支出</t>
  </si>
  <si>
    <t xml:space="preserve">  其他资源勘探工业信息等支出</t>
  </si>
  <si>
    <t xml:space="preserve">    其他资源勘探工业信息等支出</t>
  </si>
  <si>
    <t>216</t>
  </si>
  <si>
    <t>商业服务业支出</t>
  </si>
  <si>
    <t xml:space="preserve">  其他商业服务业等支出</t>
  </si>
  <si>
    <t xml:space="preserve">    其他商业服务业等支出</t>
  </si>
  <si>
    <t>221</t>
  </si>
  <si>
    <t>住房保障支出</t>
  </si>
  <si>
    <t xml:space="preserve">  保障性安居工程支出</t>
  </si>
  <si>
    <t xml:space="preserve">    老旧小区改造</t>
  </si>
  <si>
    <t xml:space="preserve">    配租型住房保障</t>
  </si>
  <si>
    <t xml:space="preserve">  住房改革支出</t>
  </si>
  <si>
    <t xml:space="preserve">    住房公积金</t>
  </si>
  <si>
    <t>224</t>
  </si>
  <si>
    <t>灾害防治及应急管理支出</t>
  </si>
  <si>
    <t xml:space="preserve">  应急管理事务</t>
  </si>
  <si>
    <t>09</t>
  </si>
  <si>
    <t xml:space="preserve">    应急管理</t>
  </si>
  <si>
    <t xml:space="preserve">  消防救援事务</t>
  </si>
  <si>
    <t xml:space="preserve">    消防应急救援</t>
  </si>
  <si>
    <t xml:space="preserve">    其他消防事务支出</t>
  </si>
  <si>
    <t>预备费</t>
  </si>
  <si>
    <t>2026年衡阳高新技术产业开发区政府性基金预算草案表</t>
  </si>
  <si>
    <t xml:space="preserve">                    单位：万元</t>
  </si>
  <si>
    <t>项  目</t>
  </si>
  <si>
    <t>项目</t>
  </si>
  <si>
    <t>一、政府性基金收入合计</t>
  </si>
  <si>
    <t>一、政府性基金支出合计</t>
  </si>
  <si>
    <t xml:space="preserve">    国有土地使用权出让收入</t>
  </si>
  <si>
    <t xml:space="preserve">   城乡社区支出</t>
  </si>
  <si>
    <t xml:space="preserve">      土地出让价款收入</t>
  </si>
  <si>
    <t xml:space="preserve">       国有土地使用权出让收入安排的支出</t>
  </si>
  <si>
    <t xml:space="preserve">    城市基础设施配套费收入</t>
  </si>
  <si>
    <t xml:space="preserve">          征地和拆迁补偿支出</t>
  </si>
  <si>
    <t xml:space="preserve">          城市建设支出</t>
  </si>
  <si>
    <t xml:space="preserve">          其他国有土地使用权出让收入安排的支出</t>
  </si>
  <si>
    <t xml:space="preserve">       城市基础设施配套费安排的支出</t>
  </si>
  <si>
    <t xml:space="preserve">         城市公共设施</t>
  </si>
  <si>
    <t xml:space="preserve">  资源勘探工业信息等支出</t>
  </si>
  <si>
    <t xml:space="preserve">      超长期特别国债安排的支出</t>
  </si>
  <si>
    <t xml:space="preserve">          制造业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</si>
  <si>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</si>
  <si>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</si>
  <si>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</si>
  <si>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</si>
  <si>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</si>
  <si>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</si>
  <si>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地震灾后恢复重建补助支出</t>
  </si>
  <si>
    <t>三、调出资金</t>
  </si>
  <si>
    <t>四、年终结余</t>
  </si>
  <si>
    <t>收入总计</t>
  </si>
  <si>
    <t>支出总计</t>
  </si>
  <si>
    <r>
      <rPr>
        <sz val="9"/>
        <rFont val="黑体"/>
        <charset val="134"/>
      </rPr>
      <t>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</si>
</sst>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.00_ "/>
    <numFmt numFmtId="179" formatCode="0.0_ "/>
  </numFmts>
  <fonts count="39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20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8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2"/>
      <color rgb="FFFF0000"/>
      <name val="Times New Roman"/>
      <charset val="134"/>
    </font>
    <font>
      <sz val="24"/>
      <name val="黑体"/>
      <charset val="134"/>
    </font>
    <font>
      <sz val="24"/>
      <color rgb="FFFF0000"/>
      <name val="黑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7" fillId="0" borderId="0"/>
    <xf numFmtId="0" fontId="37" fillId="0" borderId="0"/>
    <xf numFmtId="0" fontId="7" fillId="0" borderId="0">
      <alignment vertical="center"/>
    </xf>
    <xf numFmtId="0" fontId="37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51" applyFont="1" applyFill="1" applyBorder="1" applyAlignment="1">
      <alignment vertical="center"/>
    </xf>
    <xf numFmtId="0" fontId="1" fillId="0" borderId="0" xfId="51" applyFont="1" applyFill="1" applyAlignment="1">
      <alignment vertical="center"/>
    </xf>
    <xf numFmtId="0" fontId="1" fillId="0" borderId="0" xfId="51" applyFont="1" applyFill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176" fontId="2" fillId="0" borderId="0" xfId="51" applyNumberFormat="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vertical="center"/>
    </xf>
    <xf numFmtId="176" fontId="3" fillId="0" borderId="0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right" vertical="center"/>
    </xf>
    <xf numFmtId="176" fontId="3" fillId="0" borderId="1" xfId="51" applyNumberFormat="1" applyFont="1" applyFill="1" applyBorder="1" applyAlignment="1">
      <alignment horizontal="right" vertical="center"/>
    </xf>
    <xf numFmtId="0" fontId="3" fillId="0" borderId="2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vertical="center" wrapText="1"/>
    </xf>
    <xf numFmtId="177" fontId="3" fillId="0" borderId="2" xfId="51" applyNumberFormat="1" applyFont="1" applyFill="1" applyBorder="1" applyAlignment="1">
      <alignment horizontal="right" vertical="center" wrapText="1"/>
    </xf>
    <xf numFmtId="177" fontId="3" fillId="0" borderId="2" xfId="51" applyNumberFormat="1" applyFont="1" applyFill="1" applyBorder="1" applyAlignment="1">
      <alignment horizontal="left" vertical="center" wrapText="1"/>
    </xf>
    <xf numFmtId="177" fontId="3" fillId="0" borderId="2" xfId="51" applyNumberFormat="1" applyFont="1" applyFill="1" applyBorder="1" applyAlignment="1">
      <alignment vertical="center" wrapText="1"/>
    </xf>
    <xf numFmtId="0" fontId="3" fillId="0" borderId="2" xfId="51" applyFont="1" applyFill="1" applyBorder="1" applyAlignment="1">
      <alignment horizontal="right" vertical="center" wrapText="1"/>
    </xf>
    <xf numFmtId="0" fontId="3" fillId="0" borderId="2" xfId="51" applyNumberFormat="1" applyFont="1" applyFill="1" applyBorder="1" applyAlignment="1">
      <alignment horizontal="right" vertical="center" wrapText="1"/>
    </xf>
    <xf numFmtId="0" fontId="3" fillId="0" borderId="2" xfId="51" applyFont="1" applyFill="1" applyBorder="1" applyAlignment="1">
      <alignment horizontal="left" vertical="center" wrapText="1"/>
    </xf>
    <xf numFmtId="177" fontId="3" fillId="0" borderId="2" xfId="51" applyNumberFormat="1" applyFont="1" applyFill="1" applyBorder="1" applyAlignment="1">
      <alignment horizontal="right" vertical="center"/>
    </xf>
    <xf numFmtId="177" fontId="3" fillId="0" borderId="2" xfId="51" applyNumberFormat="1" applyFont="1" applyFill="1" applyBorder="1" applyAlignment="1">
      <alignment horizontal="center" vertical="center" wrapText="1"/>
    </xf>
    <xf numFmtId="0" fontId="4" fillId="0" borderId="0" xfId="51" applyFont="1" applyFill="1" applyAlignment="1">
      <alignment vertical="center"/>
    </xf>
    <xf numFmtId="0" fontId="4" fillId="0" borderId="0" xfId="51" applyFont="1" applyFill="1" applyAlignment="1">
      <alignment horizontal="center" vertical="center"/>
    </xf>
    <xf numFmtId="0" fontId="1" fillId="0" borderId="0" xfId="51" applyFont="1" applyFill="1" applyAlignment="1">
      <alignment horizontal="left" vertical="center" wrapText="1"/>
    </xf>
    <xf numFmtId="0" fontId="1" fillId="0" borderId="0" xfId="51" applyFont="1" applyFill="1" applyAlignment="1">
      <alignment horizontal="center" vertical="center" wrapText="1"/>
    </xf>
    <xf numFmtId="0" fontId="5" fillId="0" borderId="0" xfId="0" applyFont="1">
      <alignment vertical="center"/>
    </xf>
    <xf numFmtId="178" fontId="4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178" fontId="3" fillId="0" borderId="0" xfId="0" applyNumberFormat="1" applyFont="1" applyAlignment="1">
      <alignment horizontal="righ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right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177" fontId="3" fillId="0" borderId="3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 indent="4"/>
    </xf>
    <xf numFmtId="177" fontId="3" fillId="0" borderId="3" xfId="0" applyNumberFormat="1" applyFont="1" applyFill="1" applyBorder="1" applyAlignment="1">
      <alignment horizontal="right" vertical="center" wrapText="1"/>
    </xf>
    <xf numFmtId="49" fontId="3" fillId="0" borderId="2" xfId="51" applyNumberFormat="1" applyFont="1" applyFill="1" applyBorder="1" applyAlignment="1" applyProtection="1">
      <alignment horizontal="center" vertical="center" wrapText="1"/>
    </xf>
    <xf numFmtId="0" fontId="9" fillId="0" borderId="0" xfId="50" applyFont="1" applyFill="1"/>
    <xf numFmtId="0" fontId="10" fillId="0" borderId="0" xfId="50" applyFont="1" applyFill="1"/>
    <xf numFmtId="0" fontId="4" fillId="0" borderId="0" xfId="50" applyFont="1" applyFill="1" applyAlignment="1">
      <alignment horizontal="center" wrapText="1"/>
    </xf>
    <xf numFmtId="0" fontId="9" fillId="0" borderId="0" xfId="50" applyFont="1" applyFill="1" applyAlignment="1">
      <alignment wrapText="1"/>
    </xf>
    <xf numFmtId="0" fontId="9" fillId="0" borderId="0" xfId="50" applyFont="1" applyFill="1" applyAlignment="1">
      <alignment vertical="center"/>
    </xf>
    <xf numFmtId="0" fontId="9" fillId="0" borderId="0" xfId="50" applyFont="1" applyFill="1" applyAlignment="1">
      <alignment horizontal="center" vertical="center"/>
    </xf>
    <xf numFmtId="0" fontId="11" fillId="0" borderId="0" xfId="50" applyFont="1" applyFill="1" applyAlignment="1">
      <alignment horizontal="center"/>
    </xf>
    <xf numFmtId="0" fontId="9" fillId="0" borderId="0" xfId="50" applyFont="1" applyFill="1" applyAlignment="1">
      <alignment horizontal="center"/>
    </xf>
    <xf numFmtId="177" fontId="9" fillId="0" borderId="0" xfId="50" applyNumberFormat="1" applyFont="1" applyFill="1" applyAlignment="1">
      <alignment horizontal="center"/>
    </xf>
    <xf numFmtId="177" fontId="9" fillId="0" borderId="0" xfId="50" applyNumberFormat="1" applyFont="1" applyFill="1" applyAlignment="1">
      <alignment horizontal="center" vertical="center"/>
    </xf>
    <xf numFmtId="0" fontId="12" fillId="0" borderId="0" xfId="50" applyFont="1" applyFill="1" applyAlignment="1">
      <alignment horizontal="center" vertical="center" wrapText="1"/>
    </xf>
    <xf numFmtId="176" fontId="12" fillId="0" borderId="0" xfId="50" applyNumberFormat="1" applyFont="1" applyFill="1" applyAlignment="1">
      <alignment horizontal="center" vertical="center" wrapText="1"/>
    </xf>
    <xf numFmtId="176" fontId="13" fillId="0" borderId="0" xfId="50" applyNumberFormat="1" applyFont="1" applyFill="1" applyAlignment="1">
      <alignment horizontal="center" vertical="center" wrapText="1"/>
    </xf>
    <xf numFmtId="177" fontId="12" fillId="0" borderId="0" xfId="50" applyNumberFormat="1" applyFont="1" applyFill="1" applyAlignment="1">
      <alignment horizontal="center" vertical="center" wrapText="1"/>
    </xf>
    <xf numFmtId="0" fontId="3" fillId="0" borderId="0" xfId="50" applyFont="1" applyFill="1" applyAlignment="1">
      <alignment vertical="center" wrapText="1"/>
    </xf>
    <xf numFmtId="176" fontId="3" fillId="0" borderId="0" xfId="50" applyNumberFormat="1" applyFont="1" applyFill="1" applyAlignment="1">
      <alignment horizontal="center" vertical="center" wrapText="1"/>
    </xf>
    <xf numFmtId="176" fontId="14" fillId="0" borderId="0" xfId="50" applyNumberFormat="1" applyFont="1" applyFill="1" applyBorder="1" applyAlignment="1">
      <alignment horizontal="center" wrapText="1"/>
    </xf>
    <xf numFmtId="176" fontId="3" fillId="0" borderId="0" xfId="50" applyNumberFormat="1" applyFont="1" applyFill="1" applyBorder="1" applyAlignment="1">
      <alignment horizontal="center" wrapText="1"/>
    </xf>
    <xf numFmtId="0" fontId="3" fillId="0" borderId="0" xfId="50" applyFont="1" applyFill="1" applyBorder="1" applyAlignment="1">
      <alignment horizontal="center" wrapText="1"/>
    </xf>
    <xf numFmtId="177" fontId="3" fillId="0" borderId="0" xfId="50" applyNumberFormat="1" applyFont="1" applyFill="1" applyAlignment="1">
      <alignment horizontal="center" wrapText="1"/>
    </xf>
    <xf numFmtId="177" fontId="3" fillId="0" borderId="1" xfId="50" applyNumberFormat="1" applyFont="1" applyFill="1" applyBorder="1" applyAlignment="1">
      <alignment horizontal="right" vertical="center" wrapText="1"/>
    </xf>
    <xf numFmtId="0" fontId="3" fillId="0" borderId="1" xfId="50" applyFont="1" applyFill="1" applyBorder="1" applyAlignment="1">
      <alignment horizontal="right" vertical="center" wrapText="1"/>
    </xf>
    <xf numFmtId="0" fontId="10" fillId="0" borderId="0" xfId="50" applyFont="1" applyFill="1" applyAlignment="1">
      <alignment horizontal="center"/>
    </xf>
    <xf numFmtId="0" fontId="3" fillId="0" borderId="2" xfId="5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 wrapText="1"/>
    </xf>
    <xf numFmtId="179" fontId="3" fillId="0" borderId="2" xfId="50" applyNumberFormat="1" applyFont="1" applyFill="1" applyBorder="1" applyAlignment="1">
      <alignment horizontal="center" vertical="center" wrapText="1"/>
    </xf>
    <xf numFmtId="177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 wrapText="1"/>
    </xf>
    <xf numFmtId="177" fontId="3" fillId="0" borderId="2" xfId="50" applyNumberFormat="1" applyFont="1" applyFill="1" applyBorder="1" applyAlignment="1">
      <alignment horizontal="right" vertical="center" wrapText="1"/>
    </xf>
    <xf numFmtId="0" fontId="3" fillId="0" borderId="2" xfId="50" applyFont="1" applyFill="1" applyBorder="1" applyAlignment="1">
      <alignment horizontal="right" vertical="center" wrapText="1"/>
    </xf>
    <xf numFmtId="178" fontId="3" fillId="0" borderId="2" xfId="50" applyNumberFormat="1" applyFont="1" applyFill="1" applyBorder="1" applyAlignment="1">
      <alignment horizontal="right" vertical="center" wrapText="1"/>
    </xf>
    <xf numFmtId="0" fontId="11" fillId="0" borderId="0" xfId="50" applyFont="1" applyFill="1"/>
    <xf numFmtId="177" fontId="3" fillId="0" borderId="2" xfId="50" applyNumberFormat="1" applyFont="1" applyFill="1" applyBorder="1" applyAlignment="1" applyProtection="1">
      <alignment vertical="center" wrapText="1"/>
      <protection locked="0"/>
    </xf>
    <xf numFmtId="0" fontId="11" fillId="0" borderId="0" xfId="50" applyFont="1" applyFill="1" applyAlignment="1">
      <alignment wrapText="1"/>
    </xf>
    <xf numFmtId="9" fontId="9" fillId="0" borderId="0" xfId="3" applyFont="1" applyFill="1" applyBorder="1" applyAlignment="1" applyProtection="1">
      <alignment wrapText="1"/>
    </xf>
    <xf numFmtId="178" fontId="9" fillId="0" borderId="0" xfId="50" applyNumberFormat="1" applyFont="1" applyFill="1" applyAlignment="1">
      <alignment wrapText="1"/>
    </xf>
    <xf numFmtId="4" fontId="3" fillId="0" borderId="2" xfId="51" applyNumberFormat="1" applyFont="1" applyFill="1" applyBorder="1" applyAlignment="1" applyProtection="1">
      <alignment horizontal="left" vertical="center" wrapText="1"/>
    </xf>
    <xf numFmtId="1" fontId="3" fillId="0" borderId="2" xfId="50" applyNumberFormat="1" applyFont="1" applyFill="1" applyBorder="1" applyAlignment="1" applyProtection="1">
      <alignment vertical="center" wrapText="1"/>
      <protection locked="0"/>
    </xf>
    <xf numFmtId="177" fontId="4" fillId="0" borderId="0" xfId="50" applyNumberFormat="1" applyFont="1" applyFill="1" applyAlignment="1">
      <alignment horizontal="center" vertical="center" wrapText="1"/>
    </xf>
    <xf numFmtId="177" fontId="9" fillId="0" borderId="0" xfId="50" applyNumberFormat="1" applyFont="1" applyFill="1" applyAlignment="1">
      <alignment horizontal="center" vertical="center" wrapText="1"/>
    </xf>
    <xf numFmtId="0" fontId="3" fillId="0" borderId="2" xfId="50" applyNumberFormat="1" applyFont="1" applyFill="1" applyBorder="1" applyAlignment="1" applyProtection="1">
      <alignment vertical="center" wrapText="1"/>
      <protection locked="0"/>
    </xf>
    <xf numFmtId="0" fontId="15" fillId="0" borderId="2" xfId="50" applyFont="1" applyFill="1" applyBorder="1" applyAlignment="1">
      <alignment vertical="center" wrapText="1"/>
    </xf>
    <xf numFmtId="0" fontId="16" fillId="0" borderId="0" xfId="50" applyFont="1" applyFill="1"/>
    <xf numFmtId="0" fontId="17" fillId="0" borderId="0" xfId="50" applyFont="1" applyFill="1" applyAlignment="1">
      <alignment horizontal="center"/>
    </xf>
    <xf numFmtId="0" fontId="16" fillId="0" borderId="0" xfId="50" applyFont="1" applyFill="1" applyAlignment="1">
      <alignment horizontal="center"/>
    </xf>
    <xf numFmtId="177" fontId="16" fillId="0" borderId="0" xfId="50" applyNumberFormat="1" applyFont="1" applyFill="1" applyAlignment="1">
      <alignment horizontal="center"/>
    </xf>
    <xf numFmtId="177" fontId="16" fillId="0" borderId="0" xfId="5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_2015年支出明细表" xfId="49"/>
    <cellStyle name="常规 3_高新区2018年预算定稿" xfId="50"/>
    <cellStyle name="常规_2015年支出明细表" xfId="51"/>
    <cellStyle name="常规 4_白沙园-2018年预算草案12.28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2852;\AppData\Local\Temp\360zip$Temp\360$0\1&#12289;&#21333;&#20301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基本信息_录入视图要素值集"/>
      <sheetName val="Sheet1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6"/>
  <sheetViews>
    <sheetView showZeros="0" tabSelected="1" view="pageBreakPreview" zoomScale="85" zoomScaleNormal="100" topLeftCell="A22" workbookViewId="0">
      <selection activeCell="A2" sqref="A2:J38"/>
    </sheetView>
  </sheetViews>
  <sheetFormatPr defaultColWidth="11.1333333333333" defaultRowHeight="15.75"/>
  <cols>
    <col min="1" max="1" width="31.2" style="53" customWidth="1"/>
    <col min="2" max="2" width="8.50833333333333" style="54" customWidth="1"/>
    <col min="3" max="3" width="9.3" style="55" customWidth="1"/>
    <col min="4" max="4" width="7.96666666666667" style="56" customWidth="1"/>
    <col min="5" max="5" width="8.50833333333333" style="56" customWidth="1"/>
    <col min="6" max="6" width="30.0666666666667" style="49" customWidth="1"/>
    <col min="7" max="7" width="8.63333333333333" style="57" customWidth="1"/>
    <col min="8" max="8" width="8.23333333333333" style="57" customWidth="1"/>
    <col min="9" max="9" width="9.53333333333333" style="57" customWidth="1"/>
    <col min="10" max="10" width="8.89166666666667" style="56" customWidth="1"/>
    <col min="11" max="13" width="11.275" style="58" customWidth="1"/>
    <col min="14" max="17" width="11.275" style="49" customWidth="1"/>
    <col min="18" max="18" width="11.1333333333333" style="49" customWidth="1"/>
    <col min="19" max="22" width="11.1333333333333" style="49"/>
    <col min="23" max="23" width="12.6333333333333" style="49"/>
    <col min="24" max="24" width="11.1333333333333" style="49"/>
    <col min="25" max="25" width="12.6333333333333" style="49"/>
    <col min="26" max="16384" width="11.1333333333333" style="49"/>
  </cols>
  <sheetData>
    <row r="1" s="49" customFormat="1" ht="30" customHeight="1" spans="1:25">
      <c r="A1" s="59" t="s">
        <v>0</v>
      </c>
      <c r="B1" s="60"/>
      <c r="C1" s="61"/>
      <c r="D1" s="60"/>
      <c r="E1" s="59"/>
      <c r="F1" s="59"/>
      <c r="G1" s="62"/>
      <c r="H1" s="62"/>
      <c r="I1" s="62"/>
      <c r="J1" s="59"/>
    </row>
    <row r="2" s="50" customFormat="1" ht="30" customHeight="1" spans="1:25">
      <c r="A2" s="63"/>
      <c r="B2" s="64"/>
      <c r="C2" s="65"/>
      <c r="D2" s="66"/>
      <c r="E2" s="67"/>
      <c r="F2" s="67"/>
      <c r="G2" s="68"/>
      <c r="H2" s="68"/>
      <c r="I2" s="69" t="s">
        <v>1</v>
      </c>
      <c r="J2" s="70"/>
      <c r="K2" s="71"/>
      <c r="L2" s="71"/>
      <c r="M2" s="71"/>
      <c r="N2" s="71"/>
      <c r="O2" s="71"/>
      <c r="P2" s="71"/>
      <c r="Q2" s="71"/>
      <c r="R2" s="71"/>
    </row>
    <row r="3" s="51" customFormat="1" ht="40" customHeight="1" spans="1:25">
      <c r="A3" s="72" t="s">
        <v>2</v>
      </c>
      <c r="B3" s="73" t="s">
        <v>3</v>
      </c>
      <c r="C3" s="73" t="s">
        <v>4</v>
      </c>
      <c r="D3" s="73" t="s">
        <v>5</v>
      </c>
      <c r="E3" s="74" t="s">
        <v>6</v>
      </c>
      <c r="F3" s="72" t="s">
        <v>2</v>
      </c>
      <c r="G3" s="75" t="s">
        <v>7</v>
      </c>
      <c r="H3" s="75" t="s">
        <v>8</v>
      </c>
      <c r="I3" s="75" t="s">
        <v>5</v>
      </c>
      <c r="J3" s="72" t="s">
        <v>9</v>
      </c>
    </row>
    <row r="4" s="49" customFormat="1" ht="26" customHeight="1" spans="1:25">
      <c r="A4" s="76" t="s">
        <v>10</v>
      </c>
      <c r="B4" s="77">
        <f>B5+B21</f>
        <v>38375.62</v>
      </c>
      <c r="C4" s="77">
        <f>C5+C21</f>
        <v>37257.8</v>
      </c>
      <c r="D4" s="78">
        <f>B4-C4</f>
        <v>1117.82</v>
      </c>
      <c r="E4" s="79">
        <f>(B4/C4-1)*100</f>
        <v>3.00023082414957</v>
      </c>
      <c r="F4" s="76" t="s">
        <v>11</v>
      </c>
      <c r="G4" s="77">
        <f>85380+20000</f>
        <v>105380</v>
      </c>
      <c r="H4" s="77">
        <f>92500+37000</f>
        <v>129500</v>
      </c>
      <c r="I4" s="77">
        <f>G4-H4</f>
        <v>-24120</v>
      </c>
      <c r="J4" s="79">
        <f>(G4/H4-1)*100</f>
        <v>-18.6254826254826</v>
      </c>
      <c r="V4" s="80"/>
    </row>
    <row r="5" s="52" customFormat="1" ht="26" customHeight="1" spans="1:25">
      <c r="A5" s="76" t="s">
        <v>12</v>
      </c>
      <c r="B5" s="77">
        <f>SUM(B6:B20)</f>
        <v>36620.62</v>
      </c>
      <c r="C5" s="77">
        <f>SUM(C6:C20)</f>
        <v>35554</v>
      </c>
      <c r="D5" s="78">
        <f t="shared" ref="D4:D8" si="0">B5-C5</f>
        <v>1066.62</v>
      </c>
      <c r="E5" s="79">
        <f t="shared" ref="E4:E8" si="1">(B5/C5-1)*100</f>
        <v>3</v>
      </c>
      <c r="F5" s="81" t="s">
        <v>13</v>
      </c>
      <c r="G5" s="77">
        <v>12471.76</v>
      </c>
      <c r="H5" s="77">
        <v>14936.14</v>
      </c>
      <c r="I5" s="77">
        <f t="shared" ref="I4:I27" si="2">G5-H5</f>
        <v>-2464.38</v>
      </c>
      <c r="J5" s="79">
        <f t="shared" ref="J4:J15" si="3">(G5/H5-1)*100</f>
        <v>-16.4994436313532</v>
      </c>
      <c r="M5" s="49"/>
      <c r="V5" s="82"/>
      <c r="X5" s="49"/>
      <c r="Y5" s="83"/>
    </row>
    <row r="6" s="52" customFormat="1" ht="26" customHeight="1" spans="1:25">
      <c r="A6" s="76" t="s">
        <v>14</v>
      </c>
      <c r="B6" s="77">
        <v>8301.8</v>
      </c>
      <c r="C6" s="77">
        <v>8271</v>
      </c>
      <c r="D6" s="78">
        <f t="shared" si="0"/>
        <v>30.7999999999993</v>
      </c>
      <c r="E6" s="79">
        <f t="shared" si="1"/>
        <v>0.372385443114487</v>
      </c>
      <c r="F6" s="81" t="s">
        <v>15</v>
      </c>
      <c r="G6" s="77"/>
      <c r="H6" s="77">
        <v>2</v>
      </c>
      <c r="I6" s="77">
        <f t="shared" si="2"/>
        <v>-2</v>
      </c>
      <c r="J6" s="79">
        <f t="shared" si="3"/>
        <v>-100</v>
      </c>
      <c r="L6" s="84"/>
      <c r="Q6" s="84"/>
      <c r="V6" s="82"/>
      <c r="X6" s="49"/>
      <c r="Y6" s="83"/>
    </row>
    <row r="7" s="52" customFormat="1" ht="26" customHeight="1" spans="1:25">
      <c r="A7" s="76" t="s">
        <v>16</v>
      </c>
      <c r="B7" s="77">
        <v>2938.59</v>
      </c>
      <c r="C7" s="77">
        <v>2859</v>
      </c>
      <c r="D7" s="78">
        <f t="shared" si="0"/>
        <v>79.5900000000001</v>
      </c>
      <c r="E7" s="79">
        <f t="shared" si="1"/>
        <v>2.78384050367262</v>
      </c>
      <c r="F7" s="76" t="s">
        <v>17</v>
      </c>
      <c r="G7" s="77">
        <v>771</v>
      </c>
      <c r="H7" s="77">
        <v>2218</v>
      </c>
      <c r="I7" s="77">
        <f t="shared" si="2"/>
        <v>-1447</v>
      </c>
      <c r="J7" s="79">
        <f t="shared" si="3"/>
        <v>-65.238954012624</v>
      </c>
      <c r="L7" s="84"/>
      <c r="Q7" s="84"/>
      <c r="V7" s="82"/>
      <c r="X7" s="49"/>
      <c r="Y7" s="83"/>
    </row>
    <row r="8" s="52" customFormat="1" ht="26" customHeight="1" spans="1:25">
      <c r="A8" s="76" t="s">
        <v>18</v>
      </c>
      <c r="B8" s="77">
        <v>4706.07</v>
      </c>
      <c r="C8" s="77">
        <v>4585</v>
      </c>
      <c r="D8" s="78">
        <f t="shared" si="0"/>
        <v>121.07</v>
      </c>
      <c r="E8" s="79">
        <f t="shared" si="1"/>
        <v>2.64056706652125</v>
      </c>
      <c r="F8" s="76" t="s">
        <v>19</v>
      </c>
      <c r="G8" s="77">
        <v>68.2</v>
      </c>
      <c r="H8" s="77">
        <v>16546</v>
      </c>
      <c r="I8" s="77">
        <f t="shared" si="2"/>
        <v>-16477.8</v>
      </c>
      <c r="J8" s="79">
        <f t="shared" si="3"/>
        <v>-99.5878157862928</v>
      </c>
      <c r="L8" s="84"/>
      <c r="Q8" s="84"/>
      <c r="V8" s="82"/>
      <c r="X8" s="49"/>
      <c r="Y8" s="83"/>
    </row>
    <row r="9" s="52" customFormat="1" ht="26" customHeight="1" spans="1:25">
      <c r="A9" s="76" t="s">
        <v>20</v>
      </c>
      <c r="B9" s="77"/>
      <c r="C9" s="77">
        <v>0</v>
      </c>
      <c r="D9" s="78"/>
      <c r="E9" s="79"/>
      <c r="F9" s="76" t="s">
        <v>21</v>
      </c>
      <c r="G9" s="77">
        <v>2881.89</v>
      </c>
      <c r="H9" s="77">
        <v>2824.89</v>
      </c>
      <c r="I9" s="77">
        <f t="shared" si="2"/>
        <v>57</v>
      </c>
      <c r="J9" s="79">
        <f t="shared" si="3"/>
        <v>2.01777768337883</v>
      </c>
      <c r="L9" s="84"/>
      <c r="Q9" s="84"/>
      <c r="V9" s="82"/>
      <c r="X9" s="49"/>
      <c r="Y9" s="83"/>
    </row>
    <row r="10" s="52" customFormat="1" ht="26" customHeight="1" spans="1:25">
      <c r="A10" s="76" t="s">
        <v>22</v>
      </c>
      <c r="B10" s="77"/>
      <c r="C10" s="77">
        <v>0</v>
      </c>
      <c r="D10" s="78"/>
      <c r="E10" s="79"/>
      <c r="F10" s="76" t="s">
        <v>23</v>
      </c>
      <c r="G10" s="77">
        <v>3500</v>
      </c>
      <c r="H10" s="77">
        <v>649</v>
      </c>
      <c r="I10" s="77">
        <f t="shared" si="2"/>
        <v>2851</v>
      </c>
      <c r="J10" s="79">
        <f t="shared" si="3"/>
        <v>439.291217257319</v>
      </c>
      <c r="L10" s="84"/>
      <c r="Q10" s="84"/>
      <c r="V10" s="82"/>
      <c r="X10" s="49"/>
      <c r="Y10" s="83"/>
    </row>
    <row r="11" s="52" customFormat="1" ht="26" customHeight="1" spans="1:25">
      <c r="A11" s="76" t="s">
        <v>24</v>
      </c>
      <c r="B11" s="77">
        <v>11759.51</v>
      </c>
      <c r="C11" s="77">
        <v>11134</v>
      </c>
      <c r="D11" s="78">
        <f t="shared" ref="D11:D14" si="4">B11-C11</f>
        <v>625.51</v>
      </c>
      <c r="E11" s="79">
        <f t="shared" ref="E11:E16" si="5">(B11/C11-1)*100</f>
        <v>5.61801688521646</v>
      </c>
      <c r="F11" s="76" t="s">
        <v>25</v>
      </c>
      <c r="G11" s="77">
        <v>4592.86</v>
      </c>
      <c r="H11" s="77">
        <v>12064.23</v>
      </c>
      <c r="I11" s="77">
        <f t="shared" si="2"/>
        <v>-7471.37</v>
      </c>
      <c r="J11" s="79">
        <f t="shared" si="3"/>
        <v>-61.9299366805838</v>
      </c>
      <c r="L11" s="84"/>
      <c r="Q11" s="84"/>
      <c r="V11" s="82"/>
      <c r="X11" s="49"/>
      <c r="Y11" s="83"/>
    </row>
    <row r="12" s="52" customFormat="1" ht="26" customHeight="1" spans="1:25">
      <c r="A12" s="76" t="s">
        <v>26</v>
      </c>
      <c r="B12" s="77">
        <v>1145.36</v>
      </c>
      <c r="C12" s="77">
        <v>1111</v>
      </c>
      <c r="D12" s="78">
        <f t="shared" si="4"/>
        <v>34.3599999999999</v>
      </c>
      <c r="E12" s="79">
        <f t="shared" si="5"/>
        <v>3.09270927092709</v>
      </c>
      <c r="F12" s="76" t="s">
        <v>27</v>
      </c>
      <c r="G12" s="77">
        <v>578.85</v>
      </c>
      <c r="H12" s="77">
        <v>2093</v>
      </c>
      <c r="I12" s="77">
        <f t="shared" si="2"/>
        <v>-1514.15</v>
      </c>
      <c r="J12" s="79">
        <f t="shared" si="3"/>
        <v>-72.3435260391782</v>
      </c>
      <c r="L12" s="84"/>
      <c r="Q12" s="84"/>
      <c r="V12" s="82"/>
      <c r="X12" s="49"/>
      <c r="Y12" s="83"/>
    </row>
    <row r="13" s="52" customFormat="1" ht="26" customHeight="1" spans="1:25">
      <c r="A13" s="76" t="s">
        <v>28</v>
      </c>
      <c r="B13" s="77">
        <v>1663.45</v>
      </c>
      <c r="C13" s="77">
        <v>1663</v>
      </c>
      <c r="D13" s="78">
        <f t="shared" si="4"/>
        <v>0.450000000000045</v>
      </c>
      <c r="E13" s="79">
        <f t="shared" si="5"/>
        <v>0.0270595309681321</v>
      </c>
      <c r="F13" s="76" t="s">
        <v>29</v>
      </c>
      <c r="G13" s="77">
        <v>11.5</v>
      </c>
      <c r="H13" s="77">
        <v>41</v>
      </c>
      <c r="I13" s="77">
        <f t="shared" si="2"/>
        <v>-29.5</v>
      </c>
      <c r="J13" s="79">
        <f t="shared" si="3"/>
        <v>-71.9512195121951</v>
      </c>
      <c r="L13" s="84"/>
      <c r="Q13" s="84"/>
      <c r="V13" s="82"/>
      <c r="X13" s="49"/>
      <c r="Y13" s="83"/>
    </row>
    <row r="14" s="52" customFormat="1" ht="26" customHeight="1" spans="1:25">
      <c r="A14" s="76" t="s">
        <v>30</v>
      </c>
      <c r="B14" s="77">
        <v>5984.3</v>
      </c>
      <c r="C14" s="77">
        <v>5812</v>
      </c>
      <c r="D14" s="78">
        <f t="shared" si="4"/>
        <v>172.3</v>
      </c>
      <c r="E14" s="79">
        <f t="shared" si="5"/>
        <v>2.96455609084654</v>
      </c>
      <c r="F14" s="76" t="s">
        <v>31</v>
      </c>
      <c r="G14" s="77">
        <v>71035.1536</v>
      </c>
      <c r="H14" s="77">
        <v>69670</v>
      </c>
      <c r="I14" s="77">
        <f t="shared" si="2"/>
        <v>1365.15360000001</v>
      </c>
      <c r="J14" s="79">
        <f t="shared" si="3"/>
        <v>1.95945686809245</v>
      </c>
      <c r="L14" s="84"/>
      <c r="Q14" s="84"/>
      <c r="V14" s="82"/>
      <c r="X14" s="49"/>
      <c r="Y14" s="83"/>
    </row>
    <row r="15" s="52" customFormat="1" ht="26" customHeight="1" spans="1:25">
      <c r="A15" s="76" t="s">
        <v>32</v>
      </c>
      <c r="B15" s="77">
        <v>1.03</v>
      </c>
      <c r="C15" s="77">
        <v>1</v>
      </c>
      <c r="D15" s="78"/>
      <c r="E15" s="79">
        <f t="shared" si="5"/>
        <v>3</v>
      </c>
      <c r="F15" s="76" t="s">
        <v>33</v>
      </c>
      <c r="G15" s="77">
        <v>318.3</v>
      </c>
      <c r="H15" s="77">
        <v>71</v>
      </c>
      <c r="I15" s="77">
        <f t="shared" si="2"/>
        <v>247.3</v>
      </c>
      <c r="J15" s="79">
        <f t="shared" si="3"/>
        <v>348.30985915493</v>
      </c>
      <c r="L15" s="84"/>
      <c r="Q15" s="84"/>
      <c r="V15" s="82"/>
      <c r="X15" s="49"/>
      <c r="Y15" s="83"/>
    </row>
    <row r="16" s="52" customFormat="1" ht="26" customHeight="1" spans="1:25">
      <c r="A16" s="76" t="s">
        <v>34</v>
      </c>
      <c r="B16" s="77">
        <v>109.18</v>
      </c>
      <c r="C16" s="77">
        <v>106</v>
      </c>
      <c r="D16" s="78">
        <f t="shared" ref="D16:D21" si="6">B16-C16</f>
        <v>3.18000000000001</v>
      </c>
      <c r="E16" s="79">
        <f t="shared" si="5"/>
        <v>3</v>
      </c>
      <c r="F16" s="76" t="s">
        <v>35</v>
      </c>
      <c r="G16" s="77"/>
      <c r="H16" s="77"/>
      <c r="I16" s="77">
        <f t="shared" si="2"/>
        <v>0</v>
      </c>
      <c r="J16" s="79"/>
      <c r="L16" s="84"/>
      <c r="Q16" s="84"/>
      <c r="V16" s="82"/>
      <c r="X16" s="49"/>
      <c r="Y16" s="83"/>
    </row>
    <row r="17" s="52" customFormat="1" ht="26" customHeight="1" spans="1:25">
      <c r="A17" s="76" t="s">
        <v>36</v>
      </c>
      <c r="B17" s="77"/>
      <c r="C17" s="77">
        <v>0</v>
      </c>
      <c r="D17" s="78"/>
      <c r="E17" s="79"/>
      <c r="F17" s="76" t="s">
        <v>37</v>
      </c>
      <c r="G17" s="77">
        <v>20.8</v>
      </c>
      <c r="H17" s="77">
        <v>882</v>
      </c>
      <c r="I17" s="77">
        <f t="shared" si="2"/>
        <v>-861.2</v>
      </c>
      <c r="J17" s="79">
        <f t="shared" ref="J17:J21" si="7">(G17/H17-1)*100</f>
        <v>-97.6417233560091</v>
      </c>
      <c r="L17" s="84"/>
      <c r="Q17" s="84"/>
      <c r="V17" s="82"/>
      <c r="X17" s="49"/>
      <c r="Y17" s="83"/>
    </row>
    <row r="18" s="52" customFormat="1" ht="26" customHeight="1" spans="1:25">
      <c r="A18" s="76" t="s">
        <v>38</v>
      </c>
      <c r="B18" s="77"/>
      <c r="C18" s="77">
        <v>0</v>
      </c>
      <c r="D18" s="78"/>
      <c r="E18" s="79"/>
      <c r="F18" s="76" t="s">
        <v>39</v>
      </c>
      <c r="G18" s="77">
        <v>5000</v>
      </c>
      <c r="H18" s="77">
        <v>5824.66</v>
      </c>
      <c r="I18" s="77">
        <f t="shared" si="2"/>
        <v>-824.66</v>
      </c>
      <c r="J18" s="79">
        <f t="shared" si="7"/>
        <v>-14.1580796132306</v>
      </c>
      <c r="L18" s="84"/>
      <c r="Q18" s="84"/>
      <c r="V18" s="82"/>
      <c r="X18" s="49"/>
      <c r="Y18" s="83"/>
    </row>
    <row r="19" s="52" customFormat="1" ht="26" customHeight="1" spans="1:25">
      <c r="A19" s="76" t="s">
        <v>40</v>
      </c>
      <c r="B19" s="77">
        <v>11.33</v>
      </c>
      <c r="C19" s="77">
        <v>12</v>
      </c>
      <c r="D19" s="78">
        <f t="shared" si="6"/>
        <v>-0.67</v>
      </c>
      <c r="E19" s="79">
        <f t="shared" ref="E19:E24" si="8">(B19/C19-1)*100</f>
        <v>-5.58333333333333</v>
      </c>
      <c r="F19" s="76" t="s">
        <v>41</v>
      </c>
      <c r="G19" s="77"/>
      <c r="H19" s="77">
        <v>100</v>
      </c>
      <c r="I19" s="77">
        <f t="shared" si="2"/>
        <v>-100</v>
      </c>
      <c r="J19" s="79"/>
      <c r="L19" s="84"/>
      <c r="Q19" s="84"/>
      <c r="V19" s="82"/>
      <c r="X19" s="49"/>
      <c r="Y19" s="83"/>
    </row>
    <row r="20" s="52" customFormat="1" ht="26" customHeight="1" spans="1:25">
      <c r="A20" s="76" t="s">
        <v>42</v>
      </c>
      <c r="B20" s="77"/>
      <c r="C20" s="77">
        <v>0</v>
      </c>
      <c r="D20" s="78">
        <f t="shared" si="6"/>
        <v>0</v>
      </c>
      <c r="E20" s="79"/>
      <c r="F20" s="76" t="s">
        <v>43</v>
      </c>
      <c r="G20" s="77"/>
      <c r="H20" s="77"/>
      <c r="I20" s="77">
        <f t="shared" si="2"/>
        <v>0</v>
      </c>
      <c r="J20" s="79"/>
      <c r="L20" s="84"/>
      <c r="Q20" s="84"/>
      <c r="V20" s="82"/>
      <c r="X20" s="49"/>
      <c r="Y20" s="83"/>
    </row>
    <row r="21" s="52" customFormat="1" ht="26" customHeight="1" spans="1:25">
      <c r="A21" s="76" t="s">
        <v>44</v>
      </c>
      <c r="B21" s="77">
        <f>SUM(B22:B27)</f>
        <v>1755</v>
      </c>
      <c r="C21" s="77">
        <f>SUM(C22:C27)</f>
        <v>1703.8</v>
      </c>
      <c r="D21" s="78">
        <f t="shared" si="6"/>
        <v>51.2</v>
      </c>
      <c r="E21" s="79">
        <f t="shared" si="8"/>
        <v>3.00504754079118</v>
      </c>
      <c r="F21" s="76" t="s">
        <v>45</v>
      </c>
      <c r="G21" s="77">
        <v>1388.78</v>
      </c>
      <c r="H21" s="77">
        <v>890</v>
      </c>
      <c r="I21" s="77">
        <f t="shared" si="2"/>
        <v>498.78</v>
      </c>
      <c r="J21" s="79">
        <f>(G21/H21-1)*100</f>
        <v>56.0426966292135</v>
      </c>
      <c r="L21" s="84"/>
      <c r="V21" s="82"/>
      <c r="X21" s="49"/>
      <c r="Y21" s="83"/>
    </row>
    <row r="22" s="52" customFormat="1" ht="26" customHeight="1" spans="1:25">
      <c r="A22" s="76" t="s">
        <v>46</v>
      </c>
      <c r="B22" s="77"/>
      <c r="C22" s="77"/>
      <c r="D22" s="78"/>
      <c r="E22" s="79"/>
      <c r="F22" s="76" t="s">
        <v>47</v>
      </c>
      <c r="G22" s="77"/>
      <c r="H22" s="77"/>
      <c r="I22" s="77">
        <f t="shared" si="2"/>
        <v>0</v>
      </c>
      <c r="J22" s="79"/>
      <c r="L22" s="84"/>
      <c r="V22" s="82"/>
      <c r="X22" s="49"/>
      <c r="Y22" s="83"/>
    </row>
    <row r="23" s="52" customFormat="1" ht="26" customHeight="1" spans="1:25">
      <c r="A23" s="76" t="s">
        <v>48</v>
      </c>
      <c r="B23" s="77">
        <v>500</v>
      </c>
      <c r="C23" s="77">
        <v>978</v>
      </c>
      <c r="D23" s="78">
        <f t="shared" ref="D23:D31" si="9">B23-C23</f>
        <v>-478</v>
      </c>
      <c r="E23" s="79">
        <f t="shared" si="8"/>
        <v>-48.8752556237219</v>
      </c>
      <c r="F23" s="85" t="s">
        <v>49</v>
      </c>
      <c r="G23" s="77">
        <v>741</v>
      </c>
      <c r="H23" s="77">
        <v>688.35</v>
      </c>
      <c r="I23" s="77">
        <f t="shared" si="2"/>
        <v>52.65</v>
      </c>
      <c r="J23" s="79">
        <f>(G23/H23-1)*100</f>
        <v>7.64872521246458</v>
      </c>
      <c r="L23" s="84"/>
      <c r="V23" s="82"/>
      <c r="X23" s="49"/>
      <c r="Y23" s="83"/>
    </row>
    <row r="24" s="52" customFormat="1" ht="26" customHeight="1" spans="1:25">
      <c r="A24" s="76" t="s">
        <v>50</v>
      </c>
      <c r="B24" s="77">
        <v>10</v>
      </c>
      <c r="C24" s="77">
        <v>3</v>
      </c>
      <c r="D24" s="78">
        <f t="shared" si="9"/>
        <v>7</v>
      </c>
      <c r="E24" s="79">
        <f t="shared" si="8"/>
        <v>233.333333333333</v>
      </c>
      <c r="F24" s="76" t="s">
        <v>51</v>
      </c>
      <c r="G24" s="77">
        <v>2000</v>
      </c>
      <c r="H24" s="77"/>
      <c r="I24" s="77">
        <f t="shared" si="2"/>
        <v>2000</v>
      </c>
      <c r="J24" s="79"/>
      <c r="L24" s="84"/>
      <c r="V24" s="82"/>
      <c r="X24" s="49"/>
      <c r="Y24" s="83"/>
    </row>
    <row r="25" s="52" customFormat="1" ht="26" customHeight="1" spans="1:25">
      <c r="A25" s="76" t="s">
        <v>52</v>
      </c>
      <c r="B25" s="77">
        <v>0</v>
      </c>
      <c r="C25" s="77">
        <v>0</v>
      </c>
      <c r="D25" s="78">
        <f t="shared" si="9"/>
        <v>0</v>
      </c>
      <c r="E25" s="79"/>
      <c r="F25" s="76" t="s">
        <v>53</v>
      </c>
      <c r="G25" s="77"/>
      <c r="H25" s="77">
        <v>0</v>
      </c>
      <c r="I25" s="77">
        <f t="shared" si="2"/>
        <v>0</v>
      </c>
      <c r="J25" s="79"/>
      <c r="L25" s="84"/>
      <c r="V25" s="82"/>
      <c r="X25" s="49"/>
      <c r="Y25" s="83"/>
    </row>
    <row r="26" s="52" customFormat="1" ht="26" customHeight="1" spans="1:25">
      <c r="A26" s="76" t="s">
        <v>54</v>
      </c>
      <c r="B26" s="77">
        <v>1000</v>
      </c>
      <c r="C26" s="77">
        <v>317.8</v>
      </c>
      <c r="D26" s="78">
        <f t="shared" si="9"/>
        <v>682.2</v>
      </c>
      <c r="E26" s="79">
        <f t="shared" ref="E26:E31" si="10">(B26/C26-1)*100</f>
        <v>214.663310258024</v>
      </c>
      <c r="F26" s="76" t="s">
        <v>55</v>
      </c>
      <c r="G26" s="77"/>
      <c r="H26" s="77"/>
      <c r="I26" s="77">
        <f t="shared" si="2"/>
        <v>0</v>
      </c>
      <c r="J26" s="79"/>
      <c r="L26" s="84"/>
      <c r="V26" s="82"/>
      <c r="X26" s="49"/>
      <c r="Y26" s="83"/>
    </row>
    <row r="27" s="52" customFormat="1" ht="26" customHeight="1" spans="1:25">
      <c r="A27" s="76" t="s">
        <v>56</v>
      </c>
      <c r="B27" s="77">
        <v>245</v>
      </c>
      <c r="C27" s="77">
        <v>405</v>
      </c>
      <c r="D27" s="78">
        <f t="shared" si="9"/>
        <v>-160</v>
      </c>
      <c r="E27" s="79">
        <f t="shared" si="10"/>
        <v>-39.5061728395062</v>
      </c>
      <c r="F27" s="76" t="s">
        <v>57</v>
      </c>
      <c r="G27" s="77">
        <f>G28+G29</f>
        <v>65030</v>
      </c>
      <c r="H27" s="77">
        <f>H28+H29</f>
        <v>56000</v>
      </c>
      <c r="I27" s="77">
        <f t="shared" si="2"/>
        <v>9030</v>
      </c>
      <c r="J27" s="79">
        <f t="shared" ref="J27:J30" si="11">(G27/H27-1)*100</f>
        <v>16.125</v>
      </c>
      <c r="L27" s="84"/>
    </row>
    <row r="28" s="52" customFormat="1" ht="26" customHeight="1" spans="1:25">
      <c r="A28" s="86" t="s">
        <v>58</v>
      </c>
      <c r="B28" s="77">
        <f>B29+B30+B34</f>
        <v>119963</v>
      </c>
      <c r="C28" s="78">
        <f>C29+C30+C34</f>
        <v>126589</v>
      </c>
      <c r="D28" s="78">
        <f t="shared" si="9"/>
        <v>-6626</v>
      </c>
      <c r="E28" s="79">
        <f t="shared" si="10"/>
        <v>-5.23426206068458</v>
      </c>
      <c r="F28" s="76" t="s">
        <v>59</v>
      </c>
      <c r="G28" s="77">
        <v>47230</v>
      </c>
      <c r="H28" s="77">
        <v>35000</v>
      </c>
      <c r="I28" s="77"/>
      <c r="J28" s="79"/>
    </row>
    <row r="29" s="52" customFormat="1" ht="26" customHeight="1" spans="1:25">
      <c r="A29" s="86" t="s">
        <v>60</v>
      </c>
      <c r="B29" s="77">
        <v>13711</v>
      </c>
      <c r="C29" s="78">
        <v>13711</v>
      </c>
      <c r="D29" s="78">
        <f t="shared" si="9"/>
        <v>0</v>
      </c>
      <c r="E29" s="79">
        <f t="shared" si="10"/>
        <v>0</v>
      </c>
      <c r="F29" s="76" t="s">
        <v>61</v>
      </c>
      <c r="G29" s="77">
        <v>17800</v>
      </c>
      <c r="H29" s="77">
        <v>21000</v>
      </c>
      <c r="I29" s="77">
        <f>G29-H29</f>
        <v>-3200</v>
      </c>
      <c r="J29" s="79">
        <f t="shared" si="11"/>
        <v>-15.2380952380952</v>
      </c>
      <c r="K29" s="87"/>
      <c r="L29" s="88"/>
      <c r="M29" s="88"/>
    </row>
    <row r="30" s="52" customFormat="1" ht="26" customHeight="1" spans="1:25">
      <c r="A30" s="86" t="s">
        <v>62</v>
      </c>
      <c r="B30" s="77">
        <f>SUM(B31:B33)</f>
        <v>105352</v>
      </c>
      <c r="C30" s="78">
        <f>SUM(C31:C33)</f>
        <v>106694</v>
      </c>
      <c r="D30" s="78">
        <f t="shared" si="9"/>
        <v>-1342</v>
      </c>
      <c r="E30" s="79">
        <f t="shared" si="10"/>
        <v>-1.25780268806118</v>
      </c>
      <c r="F30" s="76" t="s">
        <v>63</v>
      </c>
      <c r="G30" s="77"/>
      <c r="H30" s="77">
        <v>12071</v>
      </c>
      <c r="I30" s="77">
        <f>G30-H30</f>
        <v>-12071</v>
      </c>
      <c r="J30" s="79">
        <f t="shared" si="11"/>
        <v>-100</v>
      </c>
      <c r="K30" s="87"/>
      <c r="L30" s="88"/>
      <c r="M30" s="88"/>
    </row>
    <row r="31" s="52" customFormat="1" ht="26" customHeight="1" spans="1:25">
      <c r="A31" s="89" t="s">
        <v>64</v>
      </c>
      <c r="B31" s="77">
        <v>100</v>
      </c>
      <c r="C31" s="78">
        <v>5770</v>
      </c>
      <c r="D31" s="78">
        <f t="shared" si="9"/>
        <v>-5670</v>
      </c>
      <c r="E31" s="79">
        <f t="shared" si="10"/>
        <v>-98.2668977469671</v>
      </c>
      <c r="F31" s="89" t="s">
        <v>65</v>
      </c>
      <c r="G31" s="77"/>
      <c r="H31" s="77"/>
      <c r="I31" s="77"/>
      <c r="J31" s="79"/>
      <c r="K31" s="87"/>
      <c r="L31" s="88"/>
      <c r="M31" s="88"/>
    </row>
    <row r="32" s="52" customFormat="1" ht="26" customHeight="1" spans="1:25">
      <c r="A32" s="89" t="s">
        <v>66</v>
      </c>
      <c r="B32" s="77"/>
      <c r="C32" s="78"/>
      <c r="D32" s="78"/>
      <c r="E32" s="79"/>
      <c r="F32" s="89" t="s">
        <v>67</v>
      </c>
      <c r="G32" s="77"/>
      <c r="H32" s="77"/>
      <c r="I32" s="77"/>
      <c r="J32" s="79"/>
      <c r="K32" s="87"/>
      <c r="L32" s="88"/>
      <c r="M32" s="88"/>
    </row>
    <row r="33" s="52" customFormat="1" ht="26" customHeight="1" spans="1:13">
      <c r="A33" s="89" t="s">
        <v>68</v>
      </c>
      <c r="B33" s="77">
        <v>105252</v>
      </c>
      <c r="C33" s="78">
        <v>100924</v>
      </c>
      <c r="D33" s="78">
        <f t="shared" ref="D33:D38" si="12">B33-C33</f>
        <v>4328</v>
      </c>
      <c r="E33" s="79">
        <f t="shared" ref="E33:E38" si="13">(B33/C33-1)*100</f>
        <v>4.28837541120051</v>
      </c>
      <c r="F33" s="90"/>
      <c r="G33" s="77"/>
      <c r="H33" s="77"/>
      <c r="I33" s="77"/>
      <c r="J33" s="79"/>
      <c r="K33" s="87"/>
      <c r="L33" s="88"/>
      <c r="M33" s="88"/>
    </row>
    <row r="34" s="52" customFormat="1" ht="26" customHeight="1" spans="1:13">
      <c r="A34" s="86" t="s">
        <v>69</v>
      </c>
      <c r="B34" s="77">
        <v>900</v>
      </c>
      <c r="C34" s="78">
        <v>6184</v>
      </c>
      <c r="D34" s="78">
        <f t="shared" si="12"/>
        <v>-5284</v>
      </c>
      <c r="E34" s="79">
        <f t="shared" si="13"/>
        <v>-85.4463130659767</v>
      </c>
      <c r="F34" s="76"/>
      <c r="G34" s="77"/>
      <c r="H34" s="77"/>
      <c r="I34" s="77"/>
      <c r="J34" s="79"/>
      <c r="K34" s="87"/>
      <c r="L34" s="88"/>
      <c r="M34" s="88"/>
    </row>
    <row r="35" s="52" customFormat="1" ht="26" customHeight="1" spans="1:13">
      <c r="A35" s="86" t="s">
        <v>70</v>
      </c>
      <c r="B35" s="77">
        <v>12071</v>
      </c>
      <c r="C35" s="78">
        <v>20000</v>
      </c>
      <c r="D35" s="78"/>
      <c r="E35" s="79"/>
      <c r="F35" s="76"/>
      <c r="G35" s="77"/>
      <c r="H35" s="77"/>
      <c r="I35" s="77"/>
      <c r="J35" s="79"/>
      <c r="K35" s="87"/>
      <c r="L35" s="88"/>
      <c r="M35" s="88"/>
    </row>
    <row r="36" s="52" customFormat="1" ht="26" customHeight="1" spans="1:13">
      <c r="A36" s="86" t="s">
        <v>71</v>
      </c>
      <c r="B36" s="77"/>
      <c r="C36" s="78">
        <v>13724</v>
      </c>
      <c r="D36" s="78"/>
      <c r="E36" s="79"/>
      <c r="F36" s="89"/>
      <c r="G36" s="77"/>
      <c r="H36" s="77"/>
      <c r="I36" s="77"/>
      <c r="J36" s="79"/>
      <c r="K36" s="87"/>
      <c r="L36" s="88"/>
      <c r="M36" s="88"/>
    </row>
    <row r="37" s="52" customFormat="1" ht="26" customHeight="1" spans="1:13">
      <c r="A37" s="86" t="s">
        <v>72</v>
      </c>
      <c r="B37" s="77"/>
      <c r="C37" s="78"/>
      <c r="D37" s="78"/>
      <c r="E37" s="79"/>
      <c r="F37" s="89"/>
      <c r="G37" s="77"/>
      <c r="H37" s="77"/>
      <c r="I37" s="77"/>
      <c r="J37" s="79"/>
      <c r="K37" s="87"/>
      <c r="L37" s="88"/>
      <c r="M37" s="88"/>
    </row>
    <row r="38" s="52" customFormat="1" ht="26" customHeight="1" spans="1:13">
      <c r="A38" s="72" t="s">
        <v>73</v>
      </c>
      <c r="B38" s="77">
        <f>B4+B28+B35+B36+B37</f>
        <v>170409.62</v>
      </c>
      <c r="C38" s="77">
        <f>C4+C28+C35+C36+C37</f>
        <v>197570.8</v>
      </c>
      <c r="D38" s="78">
        <f t="shared" si="12"/>
        <v>-27161.18</v>
      </c>
      <c r="E38" s="79">
        <f t="shared" si="13"/>
        <v>-13.7475679604476</v>
      </c>
      <c r="F38" s="72" t="s">
        <v>74</v>
      </c>
      <c r="G38" s="77">
        <f>G4+G27+G31+G32+G30</f>
        <v>170410</v>
      </c>
      <c r="H38" s="77">
        <f>H4+H27+H32+H31+H30</f>
        <v>197571</v>
      </c>
      <c r="I38" s="77">
        <f>G38-H38</f>
        <v>-27161</v>
      </c>
      <c r="J38" s="79">
        <f>(G38/H38-1)*100</f>
        <v>-13.7474629373744</v>
      </c>
      <c r="K38" s="87"/>
      <c r="L38" s="88"/>
      <c r="M38" s="88"/>
    </row>
    <row r="39" s="49" customFormat="1" ht="20.1" customHeight="1" spans="1:13">
      <c r="A39" s="53"/>
      <c r="B39" s="54"/>
      <c r="C39" s="55"/>
      <c r="D39" s="56"/>
      <c r="E39" s="56"/>
      <c r="G39" s="57"/>
      <c r="H39" s="57"/>
      <c r="I39" s="57"/>
      <c r="J39" s="56"/>
      <c r="K39" s="58"/>
      <c r="L39" s="58"/>
      <c r="M39" s="58"/>
    </row>
    <row r="40" s="49" customFormat="1" ht="20.1" customHeight="1" spans="1:13">
      <c r="A40" s="53"/>
      <c r="B40" s="54"/>
      <c r="C40" s="55"/>
      <c r="D40" s="56"/>
      <c r="E40" s="56"/>
      <c r="G40" s="57"/>
      <c r="H40" s="57"/>
      <c r="I40" s="57"/>
      <c r="J40" s="56"/>
      <c r="K40" s="58"/>
      <c r="L40" s="58"/>
      <c r="M40" s="58"/>
    </row>
    <row r="41" s="49" customFormat="1" ht="20.1" customHeight="1" spans="1:13">
      <c r="A41" s="53"/>
      <c r="B41" s="54"/>
      <c r="C41" s="55"/>
      <c r="D41" s="56"/>
      <c r="E41" s="56"/>
      <c r="G41" s="57"/>
      <c r="H41" s="57"/>
      <c r="I41" s="57"/>
      <c r="J41" s="56"/>
      <c r="K41" s="58"/>
      <c r="L41" s="58"/>
      <c r="M41" s="58"/>
    </row>
    <row r="42" s="49" customFormat="1" ht="20.1" customHeight="1" spans="1:13">
      <c r="A42" s="53"/>
      <c r="B42" s="54"/>
      <c r="C42" s="55"/>
      <c r="D42" s="56"/>
      <c r="E42" s="56"/>
      <c r="G42" s="57"/>
      <c r="H42" s="57"/>
      <c r="I42" s="57"/>
      <c r="J42" s="56"/>
      <c r="K42" s="58"/>
      <c r="L42" s="58"/>
      <c r="M42" s="58"/>
    </row>
    <row r="43" s="49" customFormat="1" ht="20.1" customHeight="1" spans="1:13">
      <c r="A43" s="53"/>
      <c r="B43" s="54"/>
      <c r="C43" s="55"/>
      <c r="D43" s="56"/>
      <c r="E43" s="56"/>
      <c r="G43" s="57"/>
      <c r="H43" s="57"/>
      <c r="I43" s="57"/>
      <c r="J43" s="56"/>
      <c r="K43" s="58"/>
      <c r="L43" s="58"/>
      <c r="M43" s="58"/>
    </row>
    <row r="44" s="49" customFormat="1" ht="20.1" customHeight="1" spans="1:13">
      <c r="A44" s="53"/>
      <c r="B44" s="54"/>
      <c r="C44" s="55"/>
      <c r="D44" s="56"/>
      <c r="E44" s="56"/>
      <c r="G44" s="57"/>
      <c r="H44" s="57"/>
      <c r="I44" s="57"/>
      <c r="J44" s="56"/>
      <c r="K44" s="58"/>
      <c r="L44" s="58"/>
      <c r="M44" s="58"/>
    </row>
    <row r="45" s="49" customFormat="1" ht="20.1" customHeight="1" spans="1:13">
      <c r="A45" s="53"/>
      <c r="B45" s="54"/>
      <c r="C45" s="55"/>
      <c r="D45" s="56"/>
      <c r="E45" s="56"/>
      <c r="G45" s="57"/>
      <c r="H45" s="57"/>
      <c r="I45" s="57"/>
      <c r="J45" s="56"/>
      <c r="K45" s="58"/>
      <c r="L45" s="58"/>
      <c r="M45" s="58"/>
    </row>
    <row r="46" s="49" customFormat="1" ht="20.1" customHeight="1" spans="1:13">
      <c r="A46" s="53"/>
      <c r="B46" s="54"/>
      <c r="C46" s="55"/>
      <c r="D46" s="56"/>
      <c r="E46" s="56"/>
      <c r="G46" s="57"/>
      <c r="H46" s="57"/>
      <c r="I46" s="57"/>
      <c r="J46" s="56"/>
      <c r="K46" s="58"/>
      <c r="L46" s="58"/>
      <c r="M46" s="58"/>
    </row>
    <row r="47" s="49" customFormat="1" ht="20.1" customHeight="1" spans="1:13">
      <c r="A47" s="53"/>
      <c r="B47" s="54"/>
      <c r="C47" s="55"/>
      <c r="D47" s="56"/>
      <c r="E47" s="56"/>
      <c r="G47" s="57"/>
      <c r="H47" s="57"/>
      <c r="I47" s="57"/>
      <c r="J47" s="56"/>
      <c r="K47" s="58"/>
      <c r="L47" s="58"/>
      <c r="M47" s="58"/>
    </row>
    <row r="48" s="49" customFormat="1" ht="20.1" customHeight="1" spans="1:13">
      <c r="A48" s="53"/>
      <c r="B48" s="54"/>
      <c r="C48" s="55"/>
      <c r="D48" s="56"/>
      <c r="E48" s="56"/>
      <c r="G48" s="57"/>
      <c r="H48" s="57"/>
      <c r="I48" s="57"/>
      <c r="J48" s="56"/>
      <c r="K48" s="58"/>
      <c r="L48" s="58"/>
      <c r="M48" s="58"/>
    </row>
    <row r="49" s="49" customFormat="1" ht="20.1" customHeight="1" spans="1:13">
      <c r="A49" s="53"/>
      <c r="B49" s="54"/>
      <c r="C49" s="55"/>
      <c r="D49" s="56"/>
      <c r="E49" s="56"/>
      <c r="G49" s="57"/>
      <c r="H49" s="57"/>
      <c r="I49" s="57"/>
      <c r="J49" s="56"/>
      <c r="K49" s="58"/>
      <c r="L49" s="58"/>
      <c r="M49" s="58"/>
    </row>
    <row r="50" s="49" customFormat="1" ht="20.1" customHeight="1" spans="1:13">
      <c r="A50" s="53"/>
      <c r="B50" s="54"/>
      <c r="C50" s="55"/>
      <c r="D50" s="56"/>
      <c r="E50" s="56"/>
      <c r="G50" s="57"/>
      <c r="H50" s="57"/>
      <c r="I50" s="57"/>
      <c r="J50" s="56"/>
      <c r="K50" s="58"/>
      <c r="L50" s="58"/>
      <c r="M50" s="58"/>
    </row>
    <row r="51" s="49" customFormat="1" ht="20.1" customHeight="1" spans="1:13">
      <c r="A51" s="53"/>
      <c r="B51" s="54"/>
      <c r="C51" s="55"/>
      <c r="D51" s="56"/>
      <c r="E51" s="56"/>
      <c r="G51" s="57"/>
      <c r="H51" s="57"/>
      <c r="I51" s="57"/>
      <c r="J51" s="56"/>
      <c r="K51" s="58"/>
      <c r="L51" s="58"/>
      <c r="M51" s="58"/>
    </row>
    <row r="52" s="49" customFormat="1" ht="20.1" customHeight="1" spans="1:13">
      <c r="A52" s="53"/>
      <c r="B52" s="54"/>
      <c r="C52" s="55"/>
      <c r="D52" s="56"/>
      <c r="E52" s="56"/>
      <c r="G52" s="57"/>
      <c r="H52" s="57"/>
      <c r="I52" s="57"/>
      <c r="J52" s="56"/>
      <c r="K52" s="58"/>
      <c r="L52" s="58"/>
      <c r="M52" s="58"/>
    </row>
    <row r="53" s="49" customFormat="1" ht="20.1" customHeight="1" spans="1:13">
      <c r="A53" s="53"/>
      <c r="B53" s="54"/>
      <c r="C53" s="55"/>
      <c r="D53" s="56"/>
      <c r="E53" s="56"/>
      <c r="G53" s="57"/>
      <c r="H53" s="57"/>
      <c r="I53" s="57"/>
      <c r="J53" s="56"/>
      <c r="K53" s="58"/>
      <c r="L53" s="58"/>
      <c r="M53" s="58"/>
    </row>
    <row r="54" s="49" customFormat="1" ht="20.1" customHeight="1" spans="1:13">
      <c r="A54" s="53"/>
      <c r="B54" s="54"/>
      <c r="C54" s="55"/>
      <c r="D54" s="56"/>
      <c r="E54" s="56"/>
      <c r="G54" s="57"/>
      <c r="H54" s="57"/>
      <c r="I54" s="57"/>
      <c r="J54" s="56"/>
      <c r="K54" s="58"/>
      <c r="L54" s="58"/>
      <c r="M54" s="58"/>
    </row>
    <row r="55" s="49" customFormat="1" ht="20.1" customHeight="1" spans="1:13">
      <c r="A55" s="53"/>
      <c r="B55" s="54"/>
      <c r="C55" s="55"/>
      <c r="D55" s="56"/>
      <c r="E55" s="56"/>
      <c r="G55" s="57"/>
      <c r="H55" s="57"/>
      <c r="I55" s="57"/>
      <c r="J55" s="56"/>
      <c r="K55" s="58"/>
      <c r="L55" s="58"/>
      <c r="M55" s="58"/>
    </row>
    <row r="56" s="49" customFormat="1" ht="20.1" customHeight="1" spans="1:13">
      <c r="A56" s="53"/>
      <c r="B56" s="54"/>
      <c r="C56" s="55"/>
      <c r="D56" s="56"/>
      <c r="E56" s="56"/>
      <c r="G56" s="57"/>
      <c r="H56" s="57"/>
      <c r="I56" s="57"/>
      <c r="J56" s="56"/>
      <c r="K56" s="58"/>
      <c r="L56" s="58"/>
      <c r="M56" s="58"/>
    </row>
    <row r="57" s="49" customFormat="1" ht="20.1" customHeight="1" spans="1:13">
      <c r="A57" s="53"/>
      <c r="B57" s="54"/>
      <c r="C57" s="55"/>
      <c r="D57" s="56"/>
      <c r="E57" s="56"/>
      <c r="G57" s="57"/>
      <c r="H57" s="57"/>
      <c r="I57" s="57"/>
      <c r="J57" s="56"/>
      <c r="K57" s="58"/>
      <c r="L57" s="58"/>
      <c r="M57" s="58"/>
    </row>
    <row r="58" s="49" customFormat="1" ht="20.1" customHeight="1" spans="1:13">
      <c r="A58" s="53"/>
      <c r="B58" s="54"/>
      <c r="C58" s="55"/>
      <c r="D58" s="56"/>
      <c r="E58" s="56"/>
      <c r="F58" s="91"/>
      <c r="G58" s="57"/>
      <c r="H58" s="57"/>
      <c r="I58" s="57"/>
      <c r="J58" s="56"/>
      <c r="K58" s="58"/>
      <c r="L58" s="58"/>
      <c r="M58" s="58"/>
    </row>
    <row r="59" s="49" customFormat="1" ht="20.1" customHeight="1" spans="1:13">
      <c r="A59" s="53"/>
      <c r="B59" s="54"/>
      <c r="C59" s="92"/>
      <c r="D59" s="93"/>
      <c r="E59" s="93"/>
      <c r="G59" s="57"/>
      <c r="H59" s="57"/>
      <c r="I59" s="57"/>
      <c r="J59" s="56"/>
      <c r="K59" s="58"/>
      <c r="L59" s="58"/>
      <c r="M59" s="58"/>
    </row>
    <row r="60" s="49" customFormat="1" ht="20.1" customHeight="1" spans="1:13">
      <c r="A60" s="53"/>
      <c r="B60" s="54"/>
      <c r="C60" s="55"/>
      <c r="D60" s="56"/>
      <c r="E60" s="56"/>
      <c r="G60" s="57"/>
      <c r="H60" s="57"/>
      <c r="I60" s="57"/>
      <c r="J60" s="56"/>
      <c r="K60" s="58"/>
      <c r="L60" s="58"/>
      <c r="M60" s="58"/>
    </row>
    <row r="61" s="49" customFormat="1" ht="20.1" customHeight="1" spans="1:13">
      <c r="A61" s="53"/>
      <c r="B61" s="54"/>
      <c r="C61" s="55"/>
      <c r="D61" s="56"/>
      <c r="E61" s="56"/>
      <c r="G61" s="94"/>
      <c r="H61" s="94"/>
      <c r="I61" s="94"/>
      <c r="J61" s="93"/>
      <c r="K61" s="95"/>
      <c r="L61" s="58"/>
      <c r="M61" s="58"/>
    </row>
    <row r="62" s="49" customFormat="1" ht="20.1" customHeight="1" spans="1:13">
      <c r="A62" s="53"/>
      <c r="B62" s="54"/>
      <c r="C62" s="55"/>
      <c r="D62" s="56"/>
      <c r="E62" s="56"/>
      <c r="G62" s="57"/>
      <c r="H62" s="57"/>
      <c r="I62" s="57"/>
      <c r="J62" s="56"/>
      <c r="K62" s="58"/>
      <c r="L62" s="58"/>
      <c r="M62" s="58"/>
    </row>
    <row r="63" s="49" customFormat="1" ht="20.1" customHeight="1" spans="1:13">
      <c r="A63" s="53"/>
      <c r="B63" s="54"/>
      <c r="C63" s="55"/>
      <c r="D63" s="56"/>
      <c r="E63" s="56"/>
      <c r="G63" s="57"/>
      <c r="H63" s="57"/>
      <c r="I63" s="57"/>
      <c r="J63" s="56"/>
      <c r="K63" s="58"/>
      <c r="L63" s="58"/>
      <c r="M63" s="58"/>
    </row>
    <row r="64" s="49" customFormat="1" ht="20.1" customHeight="1" spans="1:13">
      <c r="A64" s="53"/>
      <c r="B64" s="54"/>
      <c r="C64" s="55"/>
      <c r="D64" s="56"/>
      <c r="E64" s="56"/>
      <c r="G64" s="57"/>
      <c r="H64" s="57"/>
      <c r="I64" s="57"/>
      <c r="J64" s="56"/>
      <c r="K64" s="58"/>
      <c r="L64" s="58"/>
      <c r="M64" s="58"/>
    </row>
    <row r="65" s="49" customFormat="1" ht="20.1" customHeight="1" spans="1:13">
      <c r="A65" s="53"/>
      <c r="B65" s="54"/>
      <c r="C65" s="55"/>
      <c r="D65" s="56"/>
      <c r="E65" s="56"/>
      <c r="G65" s="57"/>
      <c r="H65" s="57"/>
      <c r="I65" s="57"/>
      <c r="J65" s="56"/>
      <c r="K65" s="58"/>
      <c r="L65" s="58"/>
      <c r="M65" s="58"/>
    </row>
    <row r="66" s="49" customFormat="1" ht="20.1" customHeight="1" spans="1:13">
      <c r="A66" s="53"/>
      <c r="B66" s="54"/>
      <c r="C66" s="55"/>
      <c r="D66" s="56"/>
      <c r="E66" s="56"/>
      <c r="G66" s="57"/>
      <c r="H66" s="57"/>
      <c r="I66" s="57"/>
      <c r="J66" s="56"/>
      <c r="K66" s="58"/>
      <c r="L66" s="58"/>
      <c r="M66" s="58"/>
    </row>
    <row r="67" s="49" customFormat="1" ht="20.1" customHeight="1" spans="1:13">
      <c r="A67" s="53"/>
      <c r="B67" s="54"/>
      <c r="C67" s="55"/>
      <c r="D67" s="56"/>
      <c r="E67" s="56"/>
      <c r="G67" s="57"/>
      <c r="H67" s="57"/>
      <c r="I67" s="57"/>
      <c r="J67" s="56"/>
      <c r="K67" s="58"/>
      <c r="L67" s="58"/>
      <c r="M67" s="58"/>
    </row>
    <row r="68" s="49" customFormat="1" ht="20.1" customHeight="1" spans="1:13">
      <c r="A68" s="53"/>
      <c r="B68" s="54"/>
      <c r="C68" s="55"/>
      <c r="D68" s="56"/>
      <c r="E68" s="56"/>
      <c r="G68" s="57"/>
      <c r="H68" s="57"/>
      <c r="I68" s="57"/>
      <c r="J68" s="56"/>
      <c r="K68" s="58"/>
      <c r="L68" s="58"/>
      <c r="M68" s="58"/>
    </row>
    <row r="69" s="49" customFormat="1" ht="20.1" customHeight="1" spans="1:13">
      <c r="A69" s="53"/>
      <c r="B69" s="54"/>
      <c r="C69" s="55"/>
      <c r="D69" s="56"/>
      <c r="E69" s="56"/>
      <c r="G69" s="57"/>
      <c r="H69" s="57"/>
      <c r="I69" s="57"/>
      <c r="J69" s="56"/>
      <c r="K69" s="58"/>
      <c r="L69" s="58"/>
      <c r="M69" s="58"/>
    </row>
    <row r="70" s="49" customFormat="1" ht="20.1" customHeight="1" spans="1:13">
      <c r="A70" s="53"/>
      <c r="B70" s="54"/>
      <c r="C70" s="55"/>
      <c r="D70" s="56"/>
      <c r="E70" s="56"/>
      <c r="G70" s="57"/>
      <c r="H70" s="57"/>
      <c r="I70" s="57"/>
      <c r="J70" s="56"/>
      <c r="K70" s="58"/>
      <c r="L70" s="58"/>
      <c r="M70" s="58"/>
    </row>
    <row r="71" s="49" customFormat="1" ht="20.1" customHeight="1" spans="1:13">
      <c r="A71" s="53"/>
      <c r="B71" s="54"/>
      <c r="C71" s="55"/>
      <c r="D71" s="56"/>
      <c r="E71" s="56"/>
      <c r="G71" s="57"/>
      <c r="H71" s="57"/>
      <c r="I71" s="57"/>
      <c r="J71" s="56"/>
      <c r="K71" s="58"/>
      <c r="L71" s="58"/>
      <c r="M71" s="58"/>
    </row>
    <row r="72" s="49" customFormat="1" ht="20.1" customHeight="1" spans="1:13">
      <c r="A72" s="53"/>
      <c r="B72" s="54"/>
      <c r="C72" s="55"/>
      <c r="D72" s="56"/>
      <c r="E72" s="56"/>
      <c r="G72" s="57"/>
      <c r="H72" s="57"/>
      <c r="I72" s="57"/>
      <c r="J72" s="56"/>
      <c r="K72" s="58"/>
      <c r="L72" s="58"/>
      <c r="M72" s="58"/>
    </row>
    <row r="73" s="49" customFormat="1" ht="20.1" customHeight="1" spans="1:13">
      <c r="A73" s="53"/>
      <c r="B73" s="54"/>
      <c r="C73" s="55"/>
      <c r="D73" s="56"/>
      <c r="E73" s="56"/>
      <c r="G73" s="57"/>
      <c r="H73" s="57"/>
      <c r="I73" s="57"/>
      <c r="J73" s="56"/>
      <c r="K73" s="58"/>
      <c r="L73" s="58"/>
      <c r="M73" s="58"/>
    </row>
    <row r="74" s="49" customFormat="1" ht="20.1" customHeight="1" spans="1:13">
      <c r="A74" s="53"/>
      <c r="B74" s="54"/>
      <c r="C74" s="55"/>
      <c r="D74" s="56"/>
      <c r="E74" s="56"/>
      <c r="G74" s="57"/>
      <c r="H74" s="57"/>
      <c r="I74" s="57"/>
      <c r="J74" s="56"/>
      <c r="K74" s="58"/>
      <c r="L74" s="58"/>
      <c r="M74" s="58"/>
    </row>
    <row r="75" s="49" customFormat="1" ht="20.1" customHeight="1" spans="1:13">
      <c r="A75" s="53"/>
      <c r="B75" s="54"/>
      <c r="C75" s="55"/>
      <c r="D75" s="56"/>
      <c r="E75" s="56"/>
      <c r="G75" s="57"/>
      <c r="H75" s="57"/>
      <c r="I75" s="57"/>
      <c r="J75" s="56"/>
      <c r="K75" s="58"/>
      <c r="L75" s="58"/>
      <c r="M75" s="58"/>
    </row>
    <row r="76" s="49" customFormat="1" ht="20.1" customHeight="1" spans="1:13">
      <c r="A76" s="53"/>
      <c r="B76" s="54"/>
      <c r="C76" s="55"/>
      <c r="D76" s="56"/>
      <c r="E76" s="56"/>
      <c r="G76" s="57"/>
      <c r="H76" s="57"/>
      <c r="I76" s="57"/>
      <c r="J76" s="56"/>
      <c r="K76" s="58"/>
      <c r="L76" s="58"/>
      <c r="M76" s="58"/>
    </row>
    <row r="77" s="49" customFormat="1" ht="20.1" customHeight="1" spans="1:13">
      <c r="A77" s="53"/>
      <c r="B77" s="54"/>
      <c r="C77" s="55"/>
      <c r="D77" s="56"/>
      <c r="E77" s="56"/>
      <c r="G77" s="57"/>
      <c r="H77" s="57"/>
      <c r="I77" s="57"/>
      <c r="J77" s="56"/>
      <c r="K77" s="58"/>
      <c r="L77" s="58"/>
      <c r="M77" s="58"/>
    </row>
    <row r="78" s="49" customFormat="1" ht="20.1" customHeight="1" spans="1:13">
      <c r="A78" s="53"/>
      <c r="B78" s="54"/>
      <c r="C78" s="55"/>
      <c r="D78" s="56"/>
      <c r="E78" s="56"/>
      <c r="G78" s="57"/>
      <c r="H78" s="57"/>
      <c r="I78" s="57"/>
      <c r="J78" s="56"/>
      <c r="K78" s="58"/>
      <c r="L78" s="58"/>
      <c r="M78" s="58"/>
    </row>
    <row r="79" s="49" customFormat="1" ht="20.1" customHeight="1" spans="1:13">
      <c r="A79" s="53"/>
      <c r="B79" s="54"/>
      <c r="C79" s="55"/>
      <c r="D79" s="56"/>
      <c r="E79" s="56"/>
      <c r="G79" s="57"/>
      <c r="H79" s="57"/>
      <c r="I79" s="57"/>
      <c r="J79" s="56"/>
      <c r="K79" s="58"/>
      <c r="L79" s="58"/>
      <c r="M79" s="58"/>
    </row>
    <row r="80" s="49" customFormat="1" ht="20.1" customHeight="1" spans="1:13">
      <c r="A80" s="53"/>
      <c r="B80" s="54"/>
      <c r="C80" s="55"/>
      <c r="D80" s="56"/>
      <c r="E80" s="56"/>
      <c r="G80" s="57"/>
      <c r="H80" s="57"/>
      <c r="I80" s="57"/>
      <c r="J80" s="56"/>
      <c r="K80" s="58"/>
      <c r="L80" s="58"/>
      <c r="M80" s="58"/>
    </row>
    <row r="81" s="49" customFormat="1" ht="20.1" customHeight="1" spans="1:13">
      <c r="A81" s="53"/>
      <c r="B81" s="54"/>
      <c r="C81" s="55"/>
      <c r="D81" s="56"/>
      <c r="E81" s="56"/>
      <c r="G81" s="57"/>
      <c r="H81" s="57"/>
      <c r="I81" s="57"/>
      <c r="J81" s="56"/>
      <c r="K81" s="58"/>
      <c r="L81" s="58"/>
      <c r="M81" s="58"/>
    </row>
    <row r="82" s="49" customFormat="1" ht="20.1" customHeight="1" spans="1:13">
      <c r="A82" s="53"/>
      <c r="B82" s="54"/>
      <c r="C82" s="55"/>
      <c r="D82" s="56"/>
      <c r="E82" s="56"/>
      <c r="G82" s="57"/>
      <c r="H82" s="57"/>
      <c r="I82" s="57"/>
      <c r="J82" s="56"/>
      <c r="K82" s="58"/>
      <c r="L82" s="58"/>
      <c r="M82" s="58"/>
    </row>
    <row r="83" s="49" customFormat="1" ht="20.1" customHeight="1" spans="1:13">
      <c r="A83" s="53"/>
      <c r="B83" s="54"/>
      <c r="C83" s="55"/>
      <c r="D83" s="56"/>
      <c r="E83" s="56"/>
      <c r="G83" s="57"/>
      <c r="H83" s="57"/>
      <c r="I83" s="57"/>
      <c r="J83" s="56"/>
      <c r="K83" s="58"/>
      <c r="L83" s="58"/>
      <c r="M83" s="58"/>
    </row>
    <row r="84" s="49" customFormat="1" ht="20.1" customHeight="1" spans="1:13">
      <c r="A84" s="53"/>
      <c r="B84" s="54"/>
      <c r="C84" s="55"/>
      <c r="D84" s="56"/>
      <c r="E84" s="56"/>
      <c r="G84" s="57"/>
      <c r="H84" s="57"/>
      <c r="I84" s="57"/>
      <c r="J84" s="56"/>
      <c r="K84" s="58"/>
      <c r="L84" s="58"/>
      <c r="M84" s="58"/>
    </row>
    <row r="85" s="49" customFormat="1" ht="20.1" customHeight="1" spans="1:13">
      <c r="A85" s="53"/>
      <c r="B85" s="54"/>
      <c r="C85" s="55"/>
      <c r="D85" s="56"/>
      <c r="E85" s="56"/>
      <c r="G85" s="57"/>
      <c r="H85" s="57"/>
      <c r="I85" s="57"/>
      <c r="J85" s="56"/>
      <c r="K85" s="58"/>
      <c r="L85" s="58"/>
      <c r="M85" s="58"/>
    </row>
    <row r="86" s="49" customFormat="1" ht="20.1" customHeight="1" spans="1:13">
      <c r="A86" s="53"/>
      <c r="B86" s="54"/>
      <c r="C86" s="55"/>
      <c r="D86" s="56"/>
      <c r="E86" s="56"/>
      <c r="G86" s="57"/>
      <c r="H86" s="57"/>
      <c r="I86" s="57"/>
      <c r="J86" s="56"/>
      <c r="K86" s="58"/>
      <c r="L86" s="58"/>
      <c r="M86" s="58"/>
    </row>
    <row r="87" s="49" customFormat="1" ht="20.1" customHeight="1" spans="1:13">
      <c r="A87" s="53"/>
      <c r="B87" s="54"/>
      <c r="C87" s="55"/>
      <c r="D87" s="56"/>
      <c r="E87" s="56"/>
      <c r="G87" s="57"/>
      <c r="H87" s="57"/>
      <c r="I87" s="57"/>
      <c r="J87" s="56"/>
      <c r="K87" s="58"/>
      <c r="L87" s="58"/>
      <c r="M87" s="58"/>
    </row>
    <row r="88" s="49" customFormat="1" ht="20.1" customHeight="1" spans="1:13">
      <c r="A88" s="53"/>
      <c r="B88" s="54"/>
      <c r="C88" s="55"/>
      <c r="D88" s="56"/>
      <c r="E88" s="56"/>
      <c r="G88" s="57"/>
      <c r="H88" s="57"/>
      <c r="I88" s="57"/>
      <c r="J88" s="56"/>
      <c r="K88" s="58"/>
      <c r="L88" s="58"/>
      <c r="M88" s="58"/>
    </row>
    <row r="89" s="49" customFormat="1" ht="20.1" customHeight="1" spans="1:13">
      <c r="A89" s="53"/>
      <c r="B89" s="54"/>
      <c r="C89" s="55"/>
      <c r="D89" s="56"/>
      <c r="E89" s="56"/>
      <c r="G89" s="57"/>
      <c r="H89" s="57"/>
      <c r="I89" s="57"/>
      <c r="J89" s="56"/>
      <c r="K89" s="58"/>
      <c r="L89" s="58"/>
      <c r="M89" s="58"/>
    </row>
    <row r="90" s="53" customFormat="1" ht="20.1" customHeight="1" spans="1:13">
      <c r="B90" s="54"/>
      <c r="C90" s="55"/>
      <c r="D90" s="56"/>
      <c r="E90" s="56"/>
      <c r="F90" s="49"/>
      <c r="G90" s="57"/>
      <c r="H90" s="57"/>
      <c r="I90" s="57"/>
      <c r="J90" s="56"/>
      <c r="K90" s="58"/>
      <c r="L90" s="58"/>
      <c r="M90" s="58"/>
    </row>
    <row r="91" s="53" customFormat="1" ht="20.1" customHeight="1" spans="1:13">
      <c r="B91" s="54"/>
      <c r="C91" s="55"/>
      <c r="D91" s="56"/>
      <c r="E91" s="56"/>
      <c r="F91" s="49"/>
      <c r="G91" s="57"/>
      <c r="H91" s="57"/>
      <c r="I91" s="57"/>
      <c r="J91" s="56"/>
      <c r="K91" s="58"/>
      <c r="L91" s="58"/>
      <c r="M91" s="58"/>
    </row>
    <row r="92" s="53" customFormat="1" ht="20.1" customHeight="1" spans="1:13">
      <c r="B92" s="54"/>
      <c r="C92" s="55"/>
      <c r="D92" s="56"/>
      <c r="E92" s="56"/>
      <c r="F92" s="49"/>
      <c r="G92" s="57"/>
      <c r="H92" s="57"/>
      <c r="I92" s="57"/>
      <c r="J92" s="56"/>
      <c r="K92" s="58"/>
      <c r="L92" s="58"/>
      <c r="M92" s="58"/>
    </row>
    <row r="93" s="53" customFormat="1" ht="20.1" customHeight="1" spans="1:13">
      <c r="B93" s="54"/>
      <c r="C93" s="55"/>
      <c r="D93" s="56"/>
      <c r="E93" s="56"/>
      <c r="F93" s="49"/>
      <c r="G93" s="57"/>
      <c r="H93" s="57"/>
      <c r="I93" s="57"/>
      <c r="J93" s="56"/>
      <c r="K93" s="58"/>
      <c r="L93" s="58"/>
      <c r="M93" s="58"/>
    </row>
    <row r="94" s="53" customFormat="1" ht="20.1" customHeight="1" spans="1:13">
      <c r="B94" s="54"/>
      <c r="C94" s="55"/>
      <c r="D94" s="56"/>
      <c r="E94" s="56"/>
      <c r="F94" s="49"/>
      <c r="G94" s="57"/>
      <c r="H94" s="57"/>
      <c r="I94" s="57"/>
      <c r="J94" s="56"/>
      <c r="K94" s="58"/>
      <c r="L94" s="58"/>
      <c r="M94" s="58"/>
    </row>
    <row r="95" s="49" customFormat="1" spans="1:13">
      <c r="A95" s="53"/>
      <c r="B95" s="54"/>
      <c r="C95" s="55"/>
      <c r="D95" s="56"/>
      <c r="E95" s="56"/>
      <c r="G95" s="57"/>
      <c r="H95" s="57"/>
      <c r="I95" s="57"/>
      <c r="J95" s="56"/>
      <c r="K95" s="58"/>
      <c r="L95" s="58"/>
      <c r="M95" s="58"/>
    </row>
    <row r="96" s="49" customFormat="1" spans="1:13">
      <c r="B96" s="54"/>
      <c r="C96" s="55"/>
      <c r="D96" s="56"/>
      <c r="E96" s="56"/>
      <c r="G96" s="57"/>
      <c r="H96" s="57"/>
      <c r="I96" s="57"/>
      <c r="J96" s="56"/>
      <c r="K96" s="58"/>
      <c r="L96" s="58"/>
      <c r="M96" s="58"/>
    </row>
    <row r="97" s="53" customFormat="1" ht="14.25" hidden="1" customHeight="1" spans="1:13">
      <c r="A97" s="49"/>
      <c r="B97" s="54"/>
      <c r="C97" s="55"/>
      <c r="D97" s="56"/>
      <c r="E97" s="56"/>
      <c r="F97" s="49"/>
      <c r="G97" s="57"/>
      <c r="H97" s="57"/>
      <c r="I97" s="57"/>
      <c r="J97" s="56"/>
      <c r="K97" s="58"/>
      <c r="L97" s="58"/>
      <c r="M97" s="58"/>
    </row>
    <row r="98" s="53" customFormat="1" ht="14.25" hidden="1" customHeight="1" spans="1:13">
      <c r="A98" s="49"/>
      <c r="B98" s="54"/>
      <c r="C98" s="55"/>
      <c r="D98" s="56"/>
      <c r="E98" s="56"/>
      <c r="F98" s="49"/>
      <c r="G98" s="57"/>
      <c r="H98" s="57"/>
      <c r="I98" s="57"/>
      <c r="J98" s="56"/>
      <c r="K98" s="58"/>
      <c r="L98" s="58"/>
      <c r="M98" s="58"/>
    </row>
    <row r="99" s="53" customFormat="1" ht="14.25" hidden="1" customHeight="1" spans="1:13">
      <c r="A99" s="49"/>
      <c r="B99" s="54"/>
      <c r="C99" s="55"/>
      <c r="D99" s="56"/>
      <c r="E99" s="56"/>
      <c r="F99" s="49"/>
      <c r="G99" s="57"/>
      <c r="H99" s="57"/>
      <c r="I99" s="57"/>
      <c r="J99" s="56"/>
      <c r="K99" s="58"/>
      <c r="L99" s="58"/>
      <c r="M99" s="58"/>
    </row>
    <row r="100" s="53" customFormat="1" ht="14.25" hidden="1" customHeight="1" spans="1:13">
      <c r="B100" s="54"/>
      <c r="C100" s="55"/>
      <c r="D100" s="56"/>
      <c r="E100" s="56"/>
      <c r="F100" s="49"/>
      <c r="G100" s="57"/>
      <c r="H100" s="57"/>
      <c r="I100" s="57"/>
      <c r="J100" s="56"/>
      <c r="K100" s="58"/>
      <c r="L100" s="58"/>
      <c r="M100" s="58"/>
    </row>
    <row r="101" s="49" customFormat="1" spans="1:13">
      <c r="B101" s="54"/>
      <c r="C101" s="55"/>
      <c r="D101" s="56"/>
      <c r="E101" s="56"/>
      <c r="G101" s="57"/>
      <c r="H101" s="57"/>
      <c r="I101" s="57"/>
      <c r="J101" s="56"/>
      <c r="K101" s="58"/>
      <c r="L101" s="58"/>
      <c r="M101" s="58"/>
    </row>
    <row r="102" s="53" customFormat="1" ht="14.25" hidden="1" customHeight="1" spans="1:13">
      <c r="A102" s="49"/>
      <c r="B102" s="54"/>
      <c r="C102" s="55"/>
      <c r="D102" s="56"/>
      <c r="E102" s="56"/>
      <c r="F102" s="49"/>
      <c r="G102" s="57"/>
      <c r="H102" s="57"/>
      <c r="I102" s="57"/>
      <c r="J102" s="56"/>
      <c r="K102" s="58"/>
      <c r="L102" s="58"/>
      <c r="M102" s="58"/>
    </row>
    <row r="103" s="53" customFormat="1" ht="14.25" hidden="1" customHeight="1" spans="1:13">
      <c r="B103" s="54"/>
      <c r="C103" s="55"/>
      <c r="D103" s="56"/>
      <c r="E103" s="56"/>
      <c r="F103" s="49"/>
      <c r="G103" s="57"/>
      <c r="H103" s="57"/>
      <c r="I103" s="57"/>
      <c r="J103" s="56"/>
      <c r="K103" s="58"/>
      <c r="L103" s="58"/>
      <c r="M103" s="58"/>
    </row>
    <row r="104" s="49" customFormat="1" spans="1:13">
      <c r="A104" s="53"/>
      <c r="B104" s="54"/>
      <c r="C104" s="55"/>
      <c r="D104" s="56"/>
      <c r="E104" s="56"/>
      <c r="G104" s="57"/>
      <c r="H104" s="57"/>
      <c r="I104" s="57"/>
      <c r="J104" s="56"/>
      <c r="K104" s="58"/>
      <c r="L104" s="58"/>
      <c r="M104" s="58"/>
    </row>
    <row r="105" s="49" customFormat="1" spans="1:13">
      <c r="A105" s="53"/>
      <c r="B105" s="54"/>
      <c r="C105" s="55"/>
      <c r="D105" s="56"/>
      <c r="E105" s="56"/>
      <c r="G105" s="57"/>
      <c r="H105" s="57"/>
      <c r="I105" s="57"/>
      <c r="J105" s="56"/>
      <c r="K105" s="58"/>
      <c r="L105" s="58"/>
      <c r="M105" s="58"/>
    </row>
    <row r="106" s="49" customFormat="1" spans="1:13">
      <c r="A106" s="53"/>
      <c r="B106" s="54"/>
      <c r="C106" s="55"/>
      <c r="D106" s="56"/>
      <c r="E106" s="56"/>
      <c r="G106" s="57"/>
      <c r="H106" s="57"/>
      <c r="I106" s="57"/>
      <c r="J106" s="56"/>
      <c r="K106" s="58"/>
      <c r="L106" s="58"/>
      <c r="M106" s="58"/>
    </row>
    <row r="107" s="49" customFormat="1" spans="1:13">
      <c r="A107" s="53"/>
      <c r="B107" s="54"/>
      <c r="C107" s="55"/>
      <c r="D107" s="56"/>
      <c r="E107" s="56"/>
      <c r="G107" s="57"/>
      <c r="H107" s="57"/>
      <c r="I107" s="57"/>
      <c r="J107" s="56"/>
      <c r="K107" s="58"/>
      <c r="L107" s="58"/>
      <c r="M107" s="58"/>
    </row>
    <row r="108" s="49" customFormat="1" spans="1:13">
      <c r="A108" s="53"/>
      <c r="B108" s="54"/>
      <c r="C108" s="55"/>
      <c r="D108" s="56"/>
      <c r="E108" s="56"/>
      <c r="G108" s="57"/>
      <c r="H108" s="57"/>
      <c r="I108" s="57"/>
      <c r="J108" s="56"/>
      <c r="K108" s="58"/>
      <c r="L108" s="58"/>
      <c r="M108" s="58"/>
    </row>
    <row r="109" s="49" customFormat="1" spans="1:13">
      <c r="A109" s="53"/>
      <c r="B109" s="54"/>
      <c r="C109" s="55"/>
      <c r="D109" s="56"/>
      <c r="E109" s="56"/>
      <c r="G109" s="57"/>
      <c r="H109" s="57"/>
      <c r="I109" s="57"/>
      <c r="J109" s="56"/>
      <c r="K109" s="58"/>
      <c r="L109" s="58"/>
      <c r="M109" s="58"/>
    </row>
    <row r="110" s="49" customFormat="1" spans="1:13">
      <c r="A110" s="53"/>
      <c r="B110" s="54"/>
      <c r="C110" s="55"/>
      <c r="D110" s="56"/>
      <c r="E110" s="56"/>
      <c r="G110" s="57"/>
      <c r="H110" s="57"/>
      <c r="I110" s="57"/>
      <c r="J110" s="56"/>
      <c r="K110" s="58"/>
      <c r="L110" s="58"/>
      <c r="M110" s="58"/>
    </row>
    <row r="111" s="49" customFormat="1" spans="1:13">
      <c r="A111" s="53"/>
      <c r="B111" s="54"/>
      <c r="C111" s="55"/>
      <c r="D111" s="56"/>
      <c r="E111" s="56"/>
      <c r="G111" s="57"/>
      <c r="H111" s="57"/>
      <c r="I111" s="57"/>
      <c r="J111" s="56"/>
      <c r="K111" s="58"/>
      <c r="L111" s="58"/>
      <c r="M111" s="58"/>
    </row>
    <row r="112" s="49" customFormat="1" spans="1:13">
      <c r="A112" s="53"/>
      <c r="B112" s="54"/>
      <c r="C112" s="55"/>
      <c r="D112" s="56"/>
      <c r="E112" s="56"/>
      <c r="G112" s="57"/>
      <c r="H112" s="57"/>
      <c r="I112" s="57"/>
      <c r="J112" s="56"/>
      <c r="K112" s="58"/>
      <c r="L112" s="58"/>
      <c r="M112" s="58"/>
    </row>
    <row r="113" s="49" customFormat="1" spans="1:13">
      <c r="A113" s="53"/>
      <c r="B113" s="54"/>
      <c r="C113" s="55"/>
      <c r="D113" s="56"/>
      <c r="E113" s="56"/>
      <c r="G113" s="57"/>
      <c r="H113" s="57"/>
      <c r="I113" s="57"/>
      <c r="J113" s="56"/>
      <c r="K113" s="58"/>
      <c r="L113" s="58"/>
      <c r="M113" s="58"/>
    </row>
    <row r="114" s="49" customFormat="1" spans="1:13">
      <c r="A114" s="53"/>
      <c r="B114" s="54"/>
      <c r="C114" s="55"/>
      <c r="D114" s="56"/>
      <c r="E114" s="56"/>
      <c r="G114" s="57"/>
      <c r="H114" s="57"/>
      <c r="I114" s="57"/>
      <c r="J114" s="56"/>
      <c r="K114" s="58"/>
      <c r="L114" s="58"/>
      <c r="M114" s="58"/>
    </row>
    <row r="115" s="49" customFormat="1" spans="1:13">
      <c r="A115" s="53"/>
      <c r="B115" s="54"/>
      <c r="C115" s="55"/>
      <c r="D115" s="56"/>
      <c r="E115" s="56"/>
      <c r="G115" s="57"/>
      <c r="H115" s="57"/>
      <c r="I115" s="57"/>
      <c r="J115" s="56"/>
      <c r="K115" s="58"/>
      <c r="L115" s="58"/>
      <c r="M115" s="58"/>
    </row>
    <row r="116" s="49" customFormat="1" spans="1:13">
      <c r="A116" s="53"/>
      <c r="B116" s="54"/>
      <c r="C116" s="55"/>
      <c r="D116" s="56"/>
      <c r="E116" s="56"/>
      <c r="G116" s="57"/>
      <c r="H116" s="57"/>
      <c r="I116" s="57"/>
      <c r="J116" s="56"/>
      <c r="K116" s="58"/>
      <c r="L116" s="58"/>
      <c r="M116" s="58"/>
    </row>
    <row r="117" s="49" customFormat="1" spans="1:13">
      <c r="A117" s="53"/>
      <c r="B117" s="54"/>
      <c r="C117" s="55"/>
      <c r="D117" s="56"/>
      <c r="E117" s="56"/>
      <c r="G117" s="57"/>
      <c r="H117" s="57"/>
      <c r="I117" s="57"/>
      <c r="J117" s="56"/>
      <c r="K117" s="58"/>
      <c r="L117" s="58"/>
      <c r="M117" s="58"/>
    </row>
    <row r="118" s="49" customFormat="1" ht="14.25" hidden="1" customHeight="1" spans="1:13">
      <c r="A118" s="53"/>
      <c r="B118" s="54"/>
      <c r="C118" s="55"/>
      <c r="D118" s="56"/>
      <c r="E118" s="56"/>
      <c r="G118" s="57"/>
      <c r="H118" s="57"/>
      <c r="I118" s="57"/>
      <c r="J118" s="56"/>
      <c r="K118" s="58"/>
      <c r="L118" s="58"/>
      <c r="M118" s="58"/>
    </row>
    <row r="119" s="49" customFormat="1" spans="1:13">
      <c r="A119" s="53"/>
      <c r="B119" s="54"/>
      <c r="C119" s="55"/>
      <c r="D119" s="56"/>
      <c r="E119" s="56"/>
      <c r="G119" s="57"/>
      <c r="H119" s="57"/>
      <c r="I119" s="57"/>
      <c r="J119" s="56"/>
      <c r="K119" s="58"/>
      <c r="L119" s="58"/>
      <c r="M119" s="58"/>
    </row>
    <row r="120" s="49" customFormat="1" spans="1:13">
      <c r="A120" s="53"/>
      <c r="B120" s="54"/>
      <c r="C120" s="55"/>
      <c r="D120" s="56"/>
      <c r="E120" s="56"/>
      <c r="G120" s="57"/>
      <c r="H120" s="57"/>
      <c r="I120" s="57"/>
      <c r="J120" s="56"/>
      <c r="K120" s="58"/>
      <c r="L120" s="58"/>
      <c r="M120" s="58"/>
    </row>
    <row r="121" s="49" customFormat="1" spans="1:13">
      <c r="A121" s="53"/>
      <c r="B121" s="54"/>
      <c r="C121" s="55"/>
      <c r="D121" s="56"/>
      <c r="E121" s="56"/>
      <c r="G121" s="57"/>
      <c r="H121" s="57"/>
      <c r="I121" s="57"/>
      <c r="J121" s="56"/>
      <c r="K121" s="58"/>
      <c r="L121" s="58"/>
      <c r="M121" s="58"/>
    </row>
    <row r="122" s="49" customFormat="1" spans="1:13">
      <c r="A122" s="53"/>
      <c r="B122" s="54"/>
      <c r="C122" s="55"/>
      <c r="D122" s="56"/>
      <c r="E122" s="56"/>
      <c r="G122" s="57"/>
      <c r="H122" s="57"/>
      <c r="I122" s="57"/>
      <c r="J122" s="56"/>
      <c r="K122" s="58"/>
      <c r="L122" s="58"/>
      <c r="M122" s="58"/>
    </row>
    <row r="123" s="49" customFormat="1" spans="1:13">
      <c r="A123" s="53"/>
      <c r="B123" s="54"/>
      <c r="C123" s="55"/>
      <c r="D123" s="56"/>
      <c r="E123" s="56"/>
      <c r="G123" s="57"/>
      <c r="H123" s="57"/>
      <c r="I123" s="57"/>
      <c r="J123" s="56"/>
      <c r="K123" s="58"/>
      <c r="L123" s="58"/>
      <c r="M123" s="58"/>
    </row>
    <row r="124" s="49" customFormat="1" ht="14.25" hidden="1" customHeight="1" spans="1:13">
      <c r="A124" s="53"/>
      <c r="B124" s="54"/>
      <c r="C124" s="55"/>
      <c r="D124" s="56"/>
      <c r="E124" s="56"/>
      <c r="G124" s="57"/>
      <c r="H124" s="57"/>
      <c r="I124" s="57"/>
      <c r="J124" s="56"/>
      <c r="K124" s="58"/>
      <c r="L124" s="58"/>
      <c r="M124" s="58"/>
    </row>
    <row r="125" s="49" customFormat="1" spans="1:13">
      <c r="A125" s="53"/>
      <c r="B125" s="54"/>
      <c r="C125" s="55"/>
      <c r="D125" s="56"/>
      <c r="E125" s="56"/>
      <c r="G125" s="57"/>
      <c r="H125" s="57"/>
      <c r="I125" s="57"/>
      <c r="J125" s="56"/>
      <c r="K125" s="58"/>
      <c r="L125" s="58"/>
      <c r="M125" s="58"/>
    </row>
    <row r="126" s="49" customFormat="1" ht="14.25" hidden="1" customHeight="1" spans="1:13">
      <c r="A126" s="53"/>
      <c r="B126" s="54"/>
      <c r="C126" s="55"/>
      <c r="D126" s="56"/>
      <c r="E126" s="56"/>
      <c r="G126" s="57"/>
      <c r="H126" s="57"/>
      <c r="I126" s="57"/>
      <c r="J126" s="56"/>
      <c r="K126" s="58"/>
      <c r="L126" s="58"/>
      <c r="M126" s="58"/>
    </row>
  </sheetData>
  <mergeCells count="3">
    <mergeCell ref="A1:J1"/>
    <mergeCell ref="I2:J2"/>
    <mergeCell ref="K2:R2"/>
  </mergeCells>
  <conditionalFormatting sqref="A1:A3">
    <cfRule type="duplicateValues" dxfId="0" priority="2"/>
  </conditionalFormatting>
  <conditionalFormatting sqref="F1:F3">
    <cfRule type="duplicateValues" dxfId="0" priority="1"/>
  </conditionalFormatting>
  <printOptions horizontalCentered="1"/>
  <pageMargins left="0.751388888888889" right="0.751388888888889" top="1" bottom="1" header="0.5" footer="0.5"/>
  <pageSetup paperSize="9" scale="6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0"/>
  <sheetViews>
    <sheetView zoomScale="70" zoomScaleNormal="70" topLeftCell="A54" workbookViewId="0">
      <selection activeCell="R98" sqref="R98"/>
    </sheetView>
  </sheetViews>
  <sheetFormatPr defaultColWidth="9" defaultRowHeight="24" customHeight="1" outlineLevelCol="4"/>
  <cols>
    <col min="1" max="3" width="6.775" style="25" customWidth="1"/>
    <col min="4" max="4" width="60.775" style="25" customWidth="1"/>
    <col min="5" max="5" width="16.775" style="26" customWidth="1"/>
    <col min="6" max="6" width="13.75" style="25"/>
    <col min="7" max="16384" width="9" style="25"/>
  </cols>
  <sheetData>
    <row r="1" ht="56" customHeight="1" spans="1:5">
      <c r="A1" s="27" t="s">
        <v>75</v>
      </c>
      <c r="B1" s="27"/>
      <c r="C1" s="27"/>
      <c r="D1" s="27"/>
      <c r="E1" s="28"/>
    </row>
    <row r="2" customHeight="1" spans="1:5">
      <c r="A2" s="29"/>
      <c r="B2" s="30"/>
      <c r="C2" s="30"/>
      <c r="D2" s="31"/>
      <c r="E2" s="32" t="s">
        <v>76</v>
      </c>
    </row>
    <row r="3" customHeight="1" spans="1:5">
      <c r="A3" s="33" t="s">
        <v>77</v>
      </c>
      <c r="B3" s="33"/>
      <c r="C3" s="33"/>
      <c r="D3" s="34" t="s">
        <v>78</v>
      </c>
      <c r="E3" s="35" t="s">
        <v>7</v>
      </c>
    </row>
    <row r="4" customHeight="1" spans="1:5">
      <c r="A4" s="36" t="s">
        <v>79</v>
      </c>
      <c r="B4" s="36" t="s">
        <v>80</v>
      </c>
      <c r="C4" s="37" t="s">
        <v>81</v>
      </c>
      <c r="D4" s="34"/>
      <c r="E4" s="35"/>
    </row>
    <row r="5" customHeight="1" spans="1:5">
      <c r="A5" s="38" t="s">
        <v>82</v>
      </c>
      <c r="B5" s="38"/>
      <c r="C5" s="38"/>
      <c r="D5" s="39" t="s">
        <v>82</v>
      </c>
      <c r="E5" s="40">
        <f>E6+E34+E39+E43+E51+E54+E63+E68+E71+E85+E92+E95+E98+E104+E110</f>
        <v>105380.0936</v>
      </c>
    </row>
    <row r="6" customHeight="1" spans="1:5">
      <c r="A6" s="41" t="s">
        <v>83</v>
      </c>
      <c r="B6" s="41"/>
      <c r="C6" s="42"/>
      <c r="D6" s="43" t="s">
        <v>84</v>
      </c>
      <c r="E6" s="44">
        <f>E7+E11+E13+E17+E19+E22+E26+E29+E32</f>
        <v>12471.76</v>
      </c>
    </row>
    <row r="7" customHeight="1" spans="1:5">
      <c r="A7" s="41"/>
      <c r="B7" s="41" t="s">
        <v>85</v>
      </c>
      <c r="C7" s="42"/>
      <c r="D7" s="45" t="s">
        <v>86</v>
      </c>
      <c r="E7" s="44">
        <f>SUM(E8:E10)</f>
        <v>9277.65</v>
      </c>
    </row>
    <row r="8" customHeight="1" spans="1:5">
      <c r="A8" s="41"/>
      <c r="B8" s="41"/>
      <c r="C8" s="42" t="s">
        <v>87</v>
      </c>
      <c r="D8" s="45" t="s">
        <v>88</v>
      </c>
      <c r="E8" s="44">
        <v>4129.73</v>
      </c>
    </row>
    <row r="9" customHeight="1" spans="1:5">
      <c r="A9" s="41"/>
      <c r="B9" s="41"/>
      <c r="C9" s="42" t="s">
        <v>89</v>
      </c>
      <c r="D9" s="45" t="s">
        <v>90</v>
      </c>
      <c r="E9" s="44">
        <v>4754.42</v>
      </c>
    </row>
    <row r="10" customHeight="1" spans="1:5">
      <c r="A10" s="41"/>
      <c r="B10" s="41"/>
      <c r="C10" s="42" t="s">
        <v>91</v>
      </c>
      <c r="D10" s="45" t="s">
        <v>92</v>
      </c>
      <c r="E10" s="44">
        <v>393.5</v>
      </c>
    </row>
    <row r="11" customHeight="1" spans="1:5">
      <c r="A11" s="41"/>
      <c r="B11" s="41" t="s">
        <v>93</v>
      </c>
      <c r="C11" s="42"/>
      <c r="D11" s="45" t="s">
        <v>94</v>
      </c>
      <c r="E11" s="44">
        <f>E12</f>
        <v>60.21</v>
      </c>
    </row>
    <row r="12" customHeight="1" spans="1:5">
      <c r="A12" s="41"/>
      <c r="B12" s="41"/>
      <c r="C12" s="42" t="s">
        <v>91</v>
      </c>
      <c r="D12" s="46" t="s">
        <v>95</v>
      </c>
      <c r="E12" s="44">
        <v>60.21</v>
      </c>
    </row>
    <row r="13" customHeight="1" spans="1:5">
      <c r="A13" s="41"/>
      <c r="B13" s="41" t="s">
        <v>96</v>
      </c>
      <c r="C13" s="42"/>
      <c r="D13" s="45" t="s">
        <v>97</v>
      </c>
      <c r="E13" s="44">
        <f>SUM(E14:E16)</f>
        <v>627.28</v>
      </c>
    </row>
    <row r="14" customHeight="1" spans="1:5">
      <c r="A14" s="41"/>
      <c r="B14" s="41"/>
      <c r="C14" s="42" t="s">
        <v>89</v>
      </c>
      <c r="D14" s="45" t="s">
        <v>90</v>
      </c>
      <c r="E14" s="44">
        <v>27.28</v>
      </c>
    </row>
    <row r="15" customHeight="1" spans="1:5">
      <c r="A15" s="41"/>
      <c r="B15" s="41"/>
      <c r="C15" s="42" t="s">
        <v>98</v>
      </c>
      <c r="D15" s="45" t="s">
        <v>99</v>
      </c>
      <c r="E15" s="44">
        <v>290</v>
      </c>
    </row>
    <row r="16" customHeight="1" spans="1:5">
      <c r="A16" s="41"/>
      <c r="B16" s="41"/>
      <c r="C16" s="42" t="s">
        <v>91</v>
      </c>
      <c r="D16" s="45" t="s">
        <v>100</v>
      </c>
      <c r="E16" s="44">
        <v>310</v>
      </c>
    </row>
    <row r="17" customHeight="1" spans="1:5">
      <c r="A17" s="41"/>
      <c r="B17" s="41" t="s">
        <v>101</v>
      </c>
      <c r="C17" s="42"/>
      <c r="D17" s="45" t="s">
        <v>102</v>
      </c>
      <c r="E17" s="44">
        <f>E18</f>
        <v>1154</v>
      </c>
    </row>
    <row r="18" customHeight="1" spans="1:5">
      <c r="A18" s="41"/>
      <c r="B18" s="41"/>
      <c r="C18" s="42" t="s">
        <v>91</v>
      </c>
      <c r="D18" s="45" t="s">
        <v>103</v>
      </c>
      <c r="E18" s="44">
        <v>1154</v>
      </c>
    </row>
    <row r="19" customHeight="1" spans="1:5">
      <c r="A19" s="41"/>
      <c r="B19" s="41" t="s">
        <v>104</v>
      </c>
      <c r="C19" s="42"/>
      <c r="D19" s="45" t="s">
        <v>105</v>
      </c>
      <c r="E19" s="44">
        <f>SUM(E20:E21)</f>
        <v>41.32</v>
      </c>
    </row>
    <row r="20" customHeight="1" spans="1:5">
      <c r="A20" s="41"/>
      <c r="B20" s="41"/>
      <c r="C20" s="42" t="s">
        <v>89</v>
      </c>
      <c r="D20" s="45" t="s">
        <v>90</v>
      </c>
      <c r="E20" s="44">
        <v>11.32</v>
      </c>
    </row>
    <row r="21" customHeight="1" spans="1:5">
      <c r="A21" s="41"/>
      <c r="B21" s="41"/>
      <c r="C21" s="42" t="s">
        <v>91</v>
      </c>
      <c r="D21" s="45" t="s">
        <v>106</v>
      </c>
      <c r="E21" s="44">
        <v>30</v>
      </c>
    </row>
    <row r="22" customHeight="1" spans="1:5">
      <c r="A22" s="41"/>
      <c r="B22" s="41" t="s">
        <v>107</v>
      </c>
      <c r="C22" s="42"/>
      <c r="D22" s="45" t="s">
        <v>108</v>
      </c>
      <c r="E22" s="44">
        <f>SUM(E23:E25)</f>
        <v>643.74</v>
      </c>
    </row>
    <row r="23" customHeight="1" spans="1:5">
      <c r="A23" s="41"/>
      <c r="B23" s="41"/>
      <c r="C23" s="42" t="s">
        <v>89</v>
      </c>
      <c r="D23" s="45" t="s">
        <v>109</v>
      </c>
      <c r="E23" s="44">
        <v>22.5</v>
      </c>
    </row>
    <row r="24" customHeight="1" spans="1:5">
      <c r="A24" s="41"/>
      <c r="B24" s="41"/>
      <c r="C24" s="42" t="s">
        <v>110</v>
      </c>
      <c r="D24" s="45" t="s">
        <v>111</v>
      </c>
      <c r="E24" s="44">
        <v>53.24</v>
      </c>
    </row>
    <row r="25" customHeight="1" spans="1:5">
      <c r="A25" s="41"/>
      <c r="B25" s="41"/>
      <c r="C25" s="42" t="s">
        <v>91</v>
      </c>
      <c r="D25" s="45" t="s">
        <v>112</v>
      </c>
      <c r="E25" s="44">
        <v>568</v>
      </c>
    </row>
    <row r="26" customHeight="1" spans="1:5">
      <c r="A26" s="41"/>
      <c r="B26" s="41" t="s">
        <v>113</v>
      </c>
      <c r="C26" s="42"/>
      <c r="D26" s="45" t="s">
        <v>114</v>
      </c>
      <c r="E26" s="44">
        <f>SUM(E27:E28)</f>
        <v>283</v>
      </c>
    </row>
    <row r="27" customHeight="1" spans="1:5">
      <c r="A27" s="41"/>
      <c r="B27" s="41"/>
      <c r="C27" s="42" t="s">
        <v>96</v>
      </c>
      <c r="D27" s="45" t="s">
        <v>115</v>
      </c>
      <c r="E27" s="44">
        <v>268</v>
      </c>
    </row>
    <row r="28" customHeight="1" spans="1:5">
      <c r="A28" s="41"/>
      <c r="B28" s="41"/>
      <c r="C28" s="42" t="s">
        <v>91</v>
      </c>
      <c r="D28" s="45" t="s">
        <v>116</v>
      </c>
      <c r="E28" s="44">
        <v>15</v>
      </c>
    </row>
    <row r="29" customHeight="1" spans="1:5">
      <c r="A29" s="41"/>
      <c r="B29" s="41" t="s">
        <v>117</v>
      </c>
      <c r="C29" s="42"/>
      <c r="D29" s="45" t="s">
        <v>118</v>
      </c>
      <c r="E29" s="44">
        <f>SUM(E30:E31)</f>
        <v>264.56</v>
      </c>
    </row>
    <row r="30" customHeight="1" spans="1:5">
      <c r="A30" s="41"/>
      <c r="B30" s="41"/>
      <c r="C30" s="42" t="s">
        <v>89</v>
      </c>
      <c r="D30" s="45" t="s">
        <v>90</v>
      </c>
      <c r="E30" s="44">
        <v>105.82</v>
      </c>
    </row>
    <row r="31" customHeight="1" spans="1:5">
      <c r="A31" s="41"/>
      <c r="B31" s="41"/>
      <c r="C31" s="42" t="s">
        <v>91</v>
      </c>
      <c r="D31" s="45" t="s">
        <v>119</v>
      </c>
      <c r="E31" s="44">
        <v>158.74</v>
      </c>
    </row>
    <row r="32" customHeight="1" spans="1:5">
      <c r="A32" s="41"/>
      <c r="B32" s="41" t="s">
        <v>120</v>
      </c>
      <c r="C32" s="42"/>
      <c r="D32" s="45" t="s">
        <v>121</v>
      </c>
      <c r="E32" s="47">
        <f>E33</f>
        <v>120</v>
      </c>
    </row>
    <row r="33" customHeight="1" spans="1:5">
      <c r="A33" s="41"/>
      <c r="B33" s="41"/>
      <c r="C33" s="42" t="s">
        <v>91</v>
      </c>
      <c r="D33" s="45" t="s">
        <v>122</v>
      </c>
      <c r="E33" s="44">
        <v>120</v>
      </c>
    </row>
    <row r="34" customHeight="1" spans="1:5">
      <c r="A34" s="41" t="s">
        <v>123</v>
      </c>
      <c r="B34" s="45"/>
      <c r="C34" s="45"/>
      <c r="D34" s="45" t="s">
        <v>124</v>
      </c>
      <c r="E34" s="44">
        <f>E35+E37</f>
        <v>771</v>
      </c>
    </row>
    <row r="35" customFormat="1" customHeight="1" spans="1:5">
      <c r="A35" s="45"/>
      <c r="B35" s="45" t="s">
        <v>89</v>
      </c>
      <c r="C35" s="45"/>
      <c r="D35" s="45" t="s">
        <v>125</v>
      </c>
      <c r="E35" s="44">
        <f>E36</f>
        <v>731</v>
      </c>
    </row>
    <row r="36" customFormat="1" customHeight="1" spans="1:5">
      <c r="A36" s="45"/>
      <c r="B36" s="45"/>
      <c r="C36" s="45" t="s">
        <v>91</v>
      </c>
      <c r="D36" s="45" t="s">
        <v>126</v>
      </c>
      <c r="E36" s="44">
        <v>731</v>
      </c>
    </row>
    <row r="37" customHeight="1" spans="1:5">
      <c r="A37" s="41"/>
      <c r="B37" s="41" t="s">
        <v>93</v>
      </c>
      <c r="C37" s="42"/>
      <c r="D37" s="45" t="s">
        <v>127</v>
      </c>
      <c r="E37" s="44">
        <f>E38</f>
        <v>40</v>
      </c>
    </row>
    <row r="38" customHeight="1" spans="1:5">
      <c r="A38" s="41"/>
      <c r="B38" s="41"/>
      <c r="C38" s="42" t="s">
        <v>91</v>
      </c>
      <c r="D38" s="45" t="s">
        <v>128</v>
      </c>
      <c r="E38" s="44">
        <v>40</v>
      </c>
    </row>
    <row r="39" customHeight="1" spans="1:5">
      <c r="A39" s="41" t="s">
        <v>129</v>
      </c>
      <c r="B39" s="41"/>
      <c r="C39" s="42"/>
      <c r="D39" s="45" t="s">
        <v>130</v>
      </c>
      <c r="E39" s="44">
        <f>E40</f>
        <v>68.2</v>
      </c>
    </row>
    <row r="40" customHeight="1" spans="1:5">
      <c r="A40" s="41"/>
      <c r="B40" s="41" t="s">
        <v>89</v>
      </c>
      <c r="C40" s="42"/>
      <c r="D40" s="45" t="s">
        <v>131</v>
      </c>
      <c r="E40" s="44">
        <f>SUM(E41:E42)</f>
        <v>68.2</v>
      </c>
    </row>
    <row r="41" customHeight="1" spans="1:5">
      <c r="A41" s="41"/>
      <c r="B41" s="41"/>
      <c r="C41" s="42" t="s">
        <v>89</v>
      </c>
      <c r="D41" s="45" t="s">
        <v>132</v>
      </c>
      <c r="E41" s="44">
        <v>33</v>
      </c>
    </row>
    <row r="42" customHeight="1" spans="1:5">
      <c r="A42" s="41"/>
      <c r="B42" s="41"/>
      <c r="C42" s="42" t="s">
        <v>85</v>
      </c>
      <c r="D42" s="45" t="s">
        <v>133</v>
      </c>
      <c r="E42" s="44">
        <v>35.2</v>
      </c>
    </row>
    <row r="43" customHeight="1" spans="1:5">
      <c r="A43" s="41" t="s">
        <v>134</v>
      </c>
      <c r="B43" s="41"/>
      <c r="C43" s="42"/>
      <c r="D43" s="45" t="s">
        <v>135</v>
      </c>
      <c r="E43" s="44">
        <f>E44+E47+E49</f>
        <v>2881.89</v>
      </c>
    </row>
    <row r="44" customHeight="1" spans="1:5">
      <c r="A44" s="41"/>
      <c r="B44" s="41" t="s">
        <v>87</v>
      </c>
      <c r="C44" s="42"/>
      <c r="D44" s="45" t="s">
        <v>136</v>
      </c>
      <c r="E44" s="44">
        <f>SUM(E45:E46)</f>
        <v>2770.49</v>
      </c>
    </row>
    <row r="45" customHeight="1" spans="1:5">
      <c r="A45" s="41"/>
      <c r="B45" s="41"/>
      <c r="C45" s="42" t="s">
        <v>89</v>
      </c>
      <c r="D45" s="45" t="s">
        <v>109</v>
      </c>
      <c r="E45" s="44">
        <v>98.18</v>
      </c>
    </row>
    <row r="46" customHeight="1" spans="1:5">
      <c r="A46" s="41"/>
      <c r="B46" s="41"/>
      <c r="C46" s="42" t="s">
        <v>91</v>
      </c>
      <c r="D46" s="45" t="s">
        <v>137</v>
      </c>
      <c r="E46" s="44">
        <v>2672.31</v>
      </c>
    </row>
    <row r="47" customHeight="1" spans="1:5">
      <c r="A47" s="41"/>
      <c r="B47" s="41" t="s">
        <v>93</v>
      </c>
      <c r="C47" s="42"/>
      <c r="D47" s="45" t="s">
        <v>138</v>
      </c>
      <c r="E47" s="44">
        <f>E48</f>
        <v>70</v>
      </c>
    </row>
    <row r="48" customHeight="1" spans="1:5">
      <c r="A48" s="41"/>
      <c r="B48" s="41"/>
      <c r="C48" s="42" t="s">
        <v>139</v>
      </c>
      <c r="D48" s="45" t="s">
        <v>140</v>
      </c>
      <c r="E48" s="44">
        <v>70</v>
      </c>
    </row>
    <row r="49" customHeight="1" spans="1:5">
      <c r="A49" s="41"/>
      <c r="B49" s="41" t="s">
        <v>91</v>
      </c>
      <c r="C49" s="42"/>
      <c r="D49" s="45" t="s">
        <v>141</v>
      </c>
      <c r="E49" s="44">
        <f>E50</f>
        <v>41.4</v>
      </c>
    </row>
    <row r="50" customHeight="1" spans="1:5">
      <c r="A50" s="41"/>
      <c r="B50" s="41"/>
      <c r="C50" s="42" t="s">
        <v>91</v>
      </c>
      <c r="D50" s="45" t="s">
        <v>142</v>
      </c>
      <c r="E50" s="44">
        <v>41.4</v>
      </c>
    </row>
    <row r="51" customHeight="1" spans="1:5">
      <c r="A51" s="41" t="s">
        <v>143</v>
      </c>
      <c r="B51" s="41"/>
      <c r="C51" s="42"/>
      <c r="D51" s="45" t="s">
        <v>144</v>
      </c>
      <c r="E51" s="44">
        <f>E52</f>
        <v>3500</v>
      </c>
    </row>
    <row r="52" customHeight="1" spans="1:5">
      <c r="A52" s="41"/>
      <c r="B52" s="41" t="s">
        <v>87</v>
      </c>
      <c r="C52" s="42"/>
      <c r="D52" s="45" t="s">
        <v>145</v>
      </c>
      <c r="E52" s="44">
        <f>E53</f>
        <v>3500</v>
      </c>
    </row>
    <row r="53" customHeight="1" spans="1:5">
      <c r="A53" s="41"/>
      <c r="B53" s="41"/>
      <c r="C53" s="42" t="s">
        <v>91</v>
      </c>
      <c r="D53" s="45" t="s">
        <v>146</v>
      </c>
      <c r="E53" s="44">
        <v>3500</v>
      </c>
    </row>
    <row r="54" customHeight="1" spans="1:5">
      <c r="A54" s="41" t="s">
        <v>147</v>
      </c>
      <c r="B54" s="41"/>
      <c r="C54" s="42"/>
      <c r="D54" s="45" t="s">
        <v>148</v>
      </c>
      <c r="E54" s="44">
        <f>E55+E59+E61</f>
        <v>4592.86</v>
      </c>
    </row>
    <row r="55" customHeight="1" spans="1:5">
      <c r="A55" s="41"/>
      <c r="B55" s="41" t="s">
        <v>149</v>
      </c>
      <c r="C55" s="42"/>
      <c r="D55" s="45" t="s">
        <v>150</v>
      </c>
      <c r="E55" s="44">
        <f>SUM(E56:E58)</f>
        <v>624.21</v>
      </c>
    </row>
    <row r="56" customHeight="1" spans="1:5">
      <c r="A56" s="41"/>
      <c r="B56" s="41"/>
      <c r="C56" s="42" t="s">
        <v>89</v>
      </c>
      <c r="D56" s="45" t="s">
        <v>151</v>
      </c>
      <c r="E56" s="44">
        <v>246.29</v>
      </c>
    </row>
    <row r="57" customHeight="1" spans="1:5">
      <c r="A57" s="41"/>
      <c r="B57" s="41"/>
      <c r="C57" s="42" t="s">
        <v>149</v>
      </c>
      <c r="D57" s="45" t="s">
        <v>152</v>
      </c>
      <c r="E57" s="44">
        <v>251.94</v>
      </c>
    </row>
    <row r="58" customHeight="1" spans="1:5">
      <c r="A58" s="41"/>
      <c r="B58" s="41"/>
      <c r="C58" s="42" t="s">
        <v>96</v>
      </c>
      <c r="D58" s="45" t="s">
        <v>153</v>
      </c>
      <c r="E58" s="44">
        <v>125.98</v>
      </c>
    </row>
    <row r="59" customHeight="1" spans="1:5">
      <c r="A59" s="41"/>
      <c r="B59" s="41" t="s">
        <v>154</v>
      </c>
      <c r="C59" s="42"/>
      <c r="D59" s="45" t="s">
        <v>155</v>
      </c>
      <c r="E59" s="44">
        <f>E60</f>
        <v>312.37</v>
      </c>
    </row>
    <row r="60" customHeight="1" spans="1:5">
      <c r="A60" s="41"/>
      <c r="B60" s="41"/>
      <c r="C60" s="42" t="s">
        <v>91</v>
      </c>
      <c r="D60" s="45" t="s">
        <v>156</v>
      </c>
      <c r="E60" s="44">
        <v>312.37</v>
      </c>
    </row>
    <row r="61" customHeight="1" spans="1:5">
      <c r="A61" s="41"/>
      <c r="B61" s="41" t="s">
        <v>91</v>
      </c>
      <c r="C61" s="42"/>
      <c r="D61" s="45" t="s">
        <v>157</v>
      </c>
      <c r="E61" s="44">
        <f>E62</f>
        <v>3656.28</v>
      </c>
    </row>
    <row r="62" customHeight="1" spans="1:5">
      <c r="A62" s="41"/>
      <c r="B62" s="41"/>
      <c r="C62" s="42" t="s">
        <v>91</v>
      </c>
      <c r="D62" s="45" t="s">
        <v>158</v>
      </c>
      <c r="E62" s="44">
        <v>3656.28</v>
      </c>
    </row>
    <row r="63" customHeight="1" spans="1:5">
      <c r="A63" s="41" t="s">
        <v>159</v>
      </c>
      <c r="B63" s="41"/>
      <c r="C63" s="42"/>
      <c r="D63" s="45" t="s">
        <v>160</v>
      </c>
      <c r="E63" s="44">
        <f>E64</f>
        <v>578.85</v>
      </c>
    </row>
    <row r="64" customHeight="1" spans="1:5">
      <c r="A64" s="41"/>
      <c r="B64" s="41" t="s">
        <v>104</v>
      </c>
      <c r="C64" s="42"/>
      <c r="D64" s="45" t="s">
        <v>161</v>
      </c>
      <c r="E64" s="44">
        <f>SUM(E65:E67)</f>
        <v>578.85</v>
      </c>
    </row>
    <row r="65" customHeight="1" spans="1:5">
      <c r="A65" s="41"/>
      <c r="B65" s="41"/>
      <c r="C65" s="42" t="s">
        <v>89</v>
      </c>
      <c r="D65" s="45" t="s">
        <v>162</v>
      </c>
      <c r="E65" s="44">
        <v>283.5</v>
      </c>
    </row>
    <row r="66" customHeight="1" spans="1:5">
      <c r="A66" s="41"/>
      <c r="B66" s="41"/>
      <c r="C66" s="42" t="s">
        <v>85</v>
      </c>
      <c r="D66" s="45" t="s">
        <v>163</v>
      </c>
      <c r="E66" s="44">
        <v>21.13</v>
      </c>
    </row>
    <row r="67" customHeight="1" spans="1:5">
      <c r="A67" s="41"/>
      <c r="B67" s="41"/>
      <c r="C67" s="42" t="s">
        <v>91</v>
      </c>
      <c r="D67" s="45" t="s">
        <v>164</v>
      </c>
      <c r="E67" s="44">
        <v>274.22</v>
      </c>
    </row>
    <row r="68" customHeight="1" spans="1:5">
      <c r="A68" s="41" t="s">
        <v>165</v>
      </c>
      <c r="B68" s="41"/>
      <c r="C68" s="42"/>
      <c r="D68" s="45" t="s">
        <v>166</v>
      </c>
      <c r="E68" s="44">
        <f>E69</f>
        <v>11.5</v>
      </c>
    </row>
    <row r="69" customHeight="1" spans="1:5">
      <c r="A69" s="41"/>
      <c r="B69" s="41" t="s">
        <v>87</v>
      </c>
      <c r="C69" s="42"/>
      <c r="D69" s="45" t="s">
        <v>167</v>
      </c>
      <c r="E69" s="44">
        <v>11.5</v>
      </c>
    </row>
    <row r="70" customHeight="1" spans="1:5">
      <c r="A70" s="41"/>
      <c r="B70" s="41"/>
      <c r="C70" s="42" t="s">
        <v>89</v>
      </c>
      <c r="D70" s="45" t="s">
        <v>109</v>
      </c>
      <c r="E70" s="44">
        <v>11.5</v>
      </c>
    </row>
    <row r="71" customHeight="1" spans="1:5">
      <c r="A71" s="41" t="s">
        <v>168</v>
      </c>
      <c r="B71" s="41"/>
      <c r="C71" s="42"/>
      <c r="D71" s="45" t="s">
        <v>169</v>
      </c>
      <c r="E71" s="44">
        <f>E72+E77+E79+E81+E83</f>
        <v>71035.1536</v>
      </c>
    </row>
    <row r="72" customHeight="1" spans="1:5">
      <c r="A72" s="41"/>
      <c r="B72" s="41" t="s">
        <v>87</v>
      </c>
      <c r="C72" s="42"/>
      <c r="D72" s="45" t="s">
        <v>170</v>
      </c>
      <c r="E72" s="44">
        <f>SUM(E73:E76)</f>
        <v>10895.7536</v>
      </c>
    </row>
    <row r="73" customHeight="1" spans="1:5">
      <c r="A73" s="41"/>
      <c r="B73" s="41"/>
      <c r="C73" s="42" t="s">
        <v>87</v>
      </c>
      <c r="D73" s="45" t="s">
        <v>88</v>
      </c>
      <c r="E73" s="44">
        <v>25.87</v>
      </c>
    </row>
    <row r="74" customHeight="1" spans="1:5">
      <c r="A74" s="41"/>
      <c r="B74" s="41"/>
      <c r="C74" s="42" t="s">
        <v>89</v>
      </c>
      <c r="D74" s="45" t="s">
        <v>109</v>
      </c>
      <c r="E74" s="44">
        <v>62.66</v>
      </c>
    </row>
    <row r="75" customHeight="1" spans="1:5">
      <c r="A75" s="41"/>
      <c r="B75" s="41"/>
      <c r="C75" s="42" t="s">
        <v>93</v>
      </c>
      <c r="D75" s="45" t="s">
        <v>171</v>
      </c>
      <c r="E75" s="44">
        <v>89</v>
      </c>
    </row>
    <row r="76" customHeight="1" spans="1:5">
      <c r="A76" s="41"/>
      <c r="B76" s="41"/>
      <c r="C76" s="42" t="s">
        <v>91</v>
      </c>
      <c r="D76" s="45" t="s">
        <v>172</v>
      </c>
      <c r="E76" s="44">
        <v>10718.2236</v>
      </c>
    </row>
    <row r="77" customHeight="1" spans="1:5">
      <c r="A77" s="41"/>
      <c r="B77" s="41" t="s">
        <v>89</v>
      </c>
      <c r="C77" s="42"/>
      <c r="D77" s="45" t="s">
        <v>173</v>
      </c>
      <c r="E77" s="44">
        <f>E78</f>
        <v>20259.4</v>
      </c>
    </row>
    <row r="78" customHeight="1" spans="1:5">
      <c r="A78" s="41"/>
      <c r="B78" s="41"/>
      <c r="C78" s="42" t="s">
        <v>87</v>
      </c>
      <c r="D78" s="45" t="s">
        <v>174</v>
      </c>
      <c r="E78" s="44">
        <v>20259.4</v>
      </c>
    </row>
    <row r="79" customHeight="1" spans="1:5">
      <c r="A79" s="41"/>
      <c r="B79" s="41" t="s">
        <v>85</v>
      </c>
      <c r="C79" s="42"/>
      <c r="D79" s="45" t="s">
        <v>175</v>
      </c>
      <c r="E79" s="44">
        <f>E80</f>
        <v>25110</v>
      </c>
    </row>
    <row r="80" customHeight="1" spans="1:5">
      <c r="A80" s="41"/>
      <c r="B80" s="41"/>
      <c r="C80" s="42" t="s">
        <v>91</v>
      </c>
      <c r="D80" s="45" t="s">
        <v>176</v>
      </c>
      <c r="E80" s="44">
        <v>25110</v>
      </c>
    </row>
    <row r="81" customHeight="1" spans="1:5">
      <c r="A81" s="41"/>
      <c r="B81" s="41" t="s">
        <v>149</v>
      </c>
      <c r="C81" s="42"/>
      <c r="D81" s="45" t="s">
        <v>177</v>
      </c>
      <c r="E81" s="44">
        <f>E82</f>
        <v>4680</v>
      </c>
    </row>
    <row r="82" customHeight="1" spans="1:5">
      <c r="A82" s="41"/>
      <c r="B82" s="41"/>
      <c r="C82" s="42" t="s">
        <v>87</v>
      </c>
      <c r="D82" s="45" t="s">
        <v>178</v>
      </c>
      <c r="E82" s="44">
        <v>4680</v>
      </c>
    </row>
    <row r="83" customHeight="1" spans="1:5">
      <c r="A83" s="41"/>
      <c r="B83" s="41" t="s">
        <v>91</v>
      </c>
      <c r="C83" s="42"/>
      <c r="D83" s="45" t="s">
        <v>179</v>
      </c>
      <c r="E83" s="44">
        <f>E84</f>
        <v>10090</v>
      </c>
    </row>
    <row r="84" customHeight="1" spans="1:5">
      <c r="A84" s="41"/>
      <c r="B84" s="41"/>
      <c r="C84" s="42" t="s">
        <v>91</v>
      </c>
      <c r="D84" s="45" t="s">
        <v>180</v>
      </c>
      <c r="E84" s="44">
        <v>10090</v>
      </c>
    </row>
    <row r="85" customHeight="1" spans="1:5">
      <c r="A85" s="41" t="s">
        <v>181</v>
      </c>
      <c r="B85" s="41"/>
      <c r="C85" s="42"/>
      <c r="D85" s="45" t="s">
        <v>182</v>
      </c>
      <c r="E85" s="44">
        <f>E86+E88+E90</f>
        <v>318.3</v>
      </c>
    </row>
    <row r="86" customHeight="1" spans="1:5">
      <c r="A86" s="41"/>
      <c r="B86" s="41" t="s">
        <v>149</v>
      </c>
      <c r="C86" s="42"/>
      <c r="D86" s="45" t="s">
        <v>183</v>
      </c>
      <c r="E86" s="44">
        <v>78.3</v>
      </c>
    </row>
    <row r="87" customHeight="1" spans="1:5">
      <c r="A87" s="41"/>
      <c r="B87" s="41"/>
      <c r="C87" s="42" t="s">
        <v>91</v>
      </c>
      <c r="D87" s="45" t="s">
        <v>184</v>
      </c>
      <c r="E87" s="44">
        <v>78.3</v>
      </c>
    </row>
    <row r="88" customHeight="1" spans="1:5">
      <c r="A88" s="41"/>
      <c r="B88" s="41" t="s">
        <v>98</v>
      </c>
      <c r="C88" s="42"/>
      <c r="D88" s="45" t="s">
        <v>185</v>
      </c>
      <c r="E88" s="44">
        <v>100</v>
      </c>
    </row>
    <row r="89" customHeight="1" spans="1:5">
      <c r="A89" s="41"/>
      <c r="B89" s="41"/>
      <c r="C89" s="42" t="s">
        <v>93</v>
      </c>
      <c r="D89" s="45" t="s">
        <v>186</v>
      </c>
      <c r="E89" s="44">
        <v>100</v>
      </c>
    </row>
    <row r="90" customHeight="1" spans="1:5">
      <c r="A90" s="41"/>
      <c r="B90" s="41" t="s">
        <v>91</v>
      </c>
      <c r="C90" s="42"/>
      <c r="D90" s="45" t="s">
        <v>187</v>
      </c>
      <c r="E90" s="44">
        <f t="shared" ref="E90:E93" si="0">E91</f>
        <v>140</v>
      </c>
    </row>
    <row r="91" customHeight="1" spans="1:5">
      <c r="A91" s="41"/>
      <c r="B91" s="41"/>
      <c r="C91" s="42" t="s">
        <v>91</v>
      </c>
      <c r="D91" s="45" t="s">
        <v>188</v>
      </c>
      <c r="E91" s="44">
        <v>140</v>
      </c>
    </row>
    <row r="92" customHeight="1" spans="1:5">
      <c r="A92" s="41" t="s">
        <v>189</v>
      </c>
      <c r="B92" s="41"/>
      <c r="C92" s="42"/>
      <c r="D92" s="45" t="s">
        <v>190</v>
      </c>
      <c r="E92" s="44">
        <f>E93</f>
        <v>20.8</v>
      </c>
    </row>
    <row r="93" customHeight="1" spans="1:5">
      <c r="A93" s="41"/>
      <c r="B93" s="41" t="s">
        <v>91</v>
      </c>
      <c r="C93" s="42"/>
      <c r="D93" s="45" t="s">
        <v>191</v>
      </c>
      <c r="E93" s="44">
        <f t="shared" si="0"/>
        <v>20.8</v>
      </c>
    </row>
    <row r="94" customHeight="1" spans="1:5">
      <c r="A94" s="41"/>
      <c r="B94" s="41"/>
      <c r="C94" s="42" t="s">
        <v>91</v>
      </c>
      <c r="D94" s="45" t="s">
        <v>192</v>
      </c>
      <c r="E94" s="44">
        <v>20.8</v>
      </c>
    </row>
    <row r="95" customHeight="1" spans="1:5">
      <c r="A95" s="41" t="s">
        <v>193</v>
      </c>
      <c r="B95" s="41"/>
      <c r="C95" s="42"/>
      <c r="D95" s="45" t="s">
        <v>194</v>
      </c>
      <c r="E95" s="47">
        <f t="shared" ref="E95:E99" si="1">E96</f>
        <v>5000</v>
      </c>
    </row>
    <row r="96" customHeight="1" spans="1:5">
      <c r="A96" s="41"/>
      <c r="B96" s="41" t="s">
        <v>91</v>
      </c>
      <c r="C96" s="42"/>
      <c r="D96" s="45" t="s">
        <v>195</v>
      </c>
      <c r="E96" s="44">
        <f t="shared" si="1"/>
        <v>5000</v>
      </c>
    </row>
    <row r="97" customHeight="1" spans="1:5">
      <c r="A97" s="41"/>
      <c r="B97" s="41"/>
      <c r="C97" s="42" t="s">
        <v>91</v>
      </c>
      <c r="D97" s="45" t="s">
        <v>196</v>
      </c>
      <c r="E97" s="44">
        <v>5000</v>
      </c>
    </row>
    <row r="98" customHeight="1" spans="1:5">
      <c r="A98" s="41" t="s">
        <v>197</v>
      </c>
      <c r="B98" s="41"/>
      <c r="C98" s="42"/>
      <c r="D98" s="45" t="s">
        <v>198</v>
      </c>
      <c r="E98" s="44">
        <f>E99+E102</f>
        <v>1388.78</v>
      </c>
    </row>
    <row r="99" customHeight="1" spans="1:5">
      <c r="A99" s="41"/>
      <c r="B99" s="41" t="s">
        <v>87</v>
      </c>
      <c r="C99" s="42"/>
      <c r="D99" s="45" t="s">
        <v>199</v>
      </c>
      <c r="E99" s="44">
        <f>SUM(E100:E101)</f>
        <v>991.16</v>
      </c>
    </row>
    <row r="100" customHeight="1" spans="1:5">
      <c r="A100" s="41"/>
      <c r="B100" s="41"/>
      <c r="C100" s="42" t="s">
        <v>98</v>
      </c>
      <c r="D100" s="45" t="s">
        <v>200</v>
      </c>
      <c r="E100" s="44">
        <v>984.58</v>
      </c>
    </row>
    <row r="101" customHeight="1" spans="1:5">
      <c r="A101" s="41"/>
      <c r="B101" s="41"/>
      <c r="C101" s="42" t="s">
        <v>104</v>
      </c>
      <c r="D101" s="45" t="s">
        <v>201</v>
      </c>
      <c r="E101" s="44">
        <v>6.58</v>
      </c>
    </row>
    <row r="102" customHeight="1" spans="1:5">
      <c r="A102" s="41"/>
      <c r="B102" s="41" t="s">
        <v>89</v>
      </c>
      <c r="C102" s="42"/>
      <c r="D102" s="45" t="s">
        <v>202</v>
      </c>
      <c r="E102" s="44">
        <f>E103</f>
        <v>397.62</v>
      </c>
    </row>
    <row r="103" customHeight="1" spans="1:5">
      <c r="A103" s="41"/>
      <c r="B103" s="41"/>
      <c r="C103" s="42" t="s">
        <v>87</v>
      </c>
      <c r="D103" s="45" t="s">
        <v>203</v>
      </c>
      <c r="E103" s="44">
        <v>397.62</v>
      </c>
    </row>
    <row r="104" customHeight="1" spans="1:5">
      <c r="A104" s="41" t="s">
        <v>204</v>
      </c>
      <c r="B104" s="41"/>
      <c r="C104" s="42"/>
      <c r="D104" s="45" t="s">
        <v>205</v>
      </c>
      <c r="E104" s="44">
        <f>E105+E107</f>
        <v>741</v>
      </c>
    </row>
    <row r="105" customHeight="1" spans="1:5">
      <c r="A105" s="41"/>
      <c r="B105" s="41" t="s">
        <v>87</v>
      </c>
      <c r="C105" s="42"/>
      <c r="D105" s="45" t="s">
        <v>206</v>
      </c>
      <c r="E105" s="44">
        <f>E106</f>
        <v>20</v>
      </c>
    </row>
    <row r="106" customHeight="1" spans="1:5">
      <c r="A106" s="41"/>
      <c r="B106" s="41"/>
      <c r="C106" s="42" t="s">
        <v>207</v>
      </c>
      <c r="D106" s="45" t="s">
        <v>208</v>
      </c>
      <c r="E106" s="44">
        <v>20</v>
      </c>
    </row>
    <row r="107" customHeight="1" spans="1:5">
      <c r="A107" s="41"/>
      <c r="B107" s="41" t="s">
        <v>89</v>
      </c>
      <c r="C107" s="42"/>
      <c r="D107" s="45" t="s">
        <v>209</v>
      </c>
      <c r="E107" s="44">
        <f>SUM(E108:E109)</f>
        <v>721</v>
      </c>
    </row>
    <row r="108" customHeight="1" spans="1:5">
      <c r="A108" s="41"/>
      <c r="B108" s="42"/>
      <c r="C108" s="42" t="s">
        <v>93</v>
      </c>
      <c r="D108" s="45" t="s">
        <v>210</v>
      </c>
      <c r="E108" s="44">
        <v>315</v>
      </c>
    </row>
    <row r="109" customHeight="1" spans="1:5">
      <c r="A109" s="41"/>
      <c r="B109" s="41"/>
      <c r="C109" s="42" t="s">
        <v>91</v>
      </c>
      <c r="D109" s="45" t="s">
        <v>211</v>
      </c>
      <c r="E109" s="44">
        <v>406</v>
      </c>
    </row>
    <row r="110" customHeight="1" spans="1:5">
      <c r="A110" s="48">
        <v>227</v>
      </c>
      <c r="B110" s="48"/>
      <c r="C110" s="42"/>
      <c r="D110" s="45" t="s">
        <v>212</v>
      </c>
      <c r="E110" s="44">
        <v>2000</v>
      </c>
    </row>
  </sheetData>
  <autoFilter xmlns:etc="http://www.wps.cn/officeDocument/2017/etCustomData" ref="A4:E110" etc:filterBottomFollowUsedRange="0">
    <extLst/>
  </autoFilter>
  <mergeCells count="4">
    <mergeCell ref="A1:E1"/>
    <mergeCell ref="A3:C3"/>
    <mergeCell ref="D3:D4"/>
    <mergeCell ref="E3:E4"/>
  </mergeCells>
  <printOptions horizontalCentered="1"/>
  <pageMargins left="0.751388888888889" right="0.751388888888889" top="1" bottom="1" header="0.5" footer="0.5"/>
  <pageSetup paperSize="9" scale="8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67"/>
  <sheetViews>
    <sheetView showZeros="0" view="pageBreakPreview" zoomScale="115" zoomScaleNormal="100" workbookViewId="0">
      <selection activeCell="C5" sqref="C5"/>
    </sheetView>
  </sheetViews>
  <sheetFormatPr defaultColWidth="8.03333333333333" defaultRowHeight="12" outlineLevelCol="4"/>
  <cols>
    <col min="1" max="1" width="30.5916666666667" style="2" customWidth="1"/>
    <col min="2" max="2" width="14.1083333333333" style="3" customWidth="1"/>
    <col min="3" max="3" width="53.3666666666667" style="2" customWidth="1"/>
    <col min="4" max="4" width="12.3416666666667" style="3" customWidth="1"/>
    <col min="5" max="5" width="16.225" style="2" customWidth="1"/>
    <col min="6" max="232" width="8.03333333333333" style="2" customWidth="1"/>
    <col min="233" max="16384" width="8.03333333333333" style="2"/>
  </cols>
  <sheetData>
    <row r="1" s="1" customFormat="1" ht="40" customHeight="1" spans="1:4">
      <c r="A1" s="4" t="s">
        <v>213</v>
      </c>
      <c r="B1" s="5"/>
      <c r="C1" s="4"/>
      <c r="D1" s="5"/>
    </row>
    <row r="2" s="1" customFormat="1" ht="40" customHeight="1" spans="1:4">
      <c r="A2" s="6"/>
      <c r="B2" s="7"/>
      <c r="C2" s="8" t="s">
        <v>214</v>
      </c>
      <c r="D2" s="9"/>
    </row>
    <row r="3" s="1" customFormat="1" ht="40" customHeight="1" spans="1:4">
      <c r="A3" s="10" t="s">
        <v>215</v>
      </c>
      <c r="B3" s="11" t="s">
        <v>3</v>
      </c>
      <c r="C3" s="10" t="s">
        <v>216</v>
      </c>
      <c r="D3" s="11" t="s">
        <v>3</v>
      </c>
    </row>
    <row r="4" s="2" customFormat="1" ht="30" customHeight="1" spans="1:4">
      <c r="A4" s="12" t="s">
        <v>217</v>
      </c>
      <c r="B4" s="13">
        <f>B5+B7</f>
        <v>131200</v>
      </c>
      <c r="C4" s="14" t="s">
        <v>218</v>
      </c>
      <c r="D4" s="13">
        <f>D5+D12</f>
        <v>132959</v>
      </c>
    </row>
    <row r="5" s="2" customFormat="1" ht="30" customHeight="1" spans="1:4">
      <c r="A5" s="12" t="s">
        <v>219</v>
      </c>
      <c r="B5" s="13">
        <f>B6</f>
        <v>128200</v>
      </c>
      <c r="C5" s="12" t="s">
        <v>220</v>
      </c>
      <c r="D5" s="13">
        <f>D6+D10</f>
        <v>131200</v>
      </c>
    </row>
    <row r="6" s="2" customFormat="1" ht="30" customHeight="1" spans="1:4">
      <c r="A6" s="12" t="s">
        <v>221</v>
      </c>
      <c r="B6" s="13">
        <v>128200</v>
      </c>
      <c r="C6" s="15" t="s">
        <v>222</v>
      </c>
      <c r="D6" s="13">
        <f>D7+D8+D9</f>
        <v>128200</v>
      </c>
    </row>
    <row r="7" s="2" customFormat="1" ht="30" customHeight="1" spans="1:4">
      <c r="A7" s="12" t="s">
        <v>223</v>
      </c>
      <c r="B7" s="13">
        <v>3000</v>
      </c>
      <c r="C7" s="15" t="s">
        <v>224</v>
      </c>
      <c r="D7" s="13">
        <v>33300</v>
      </c>
    </row>
    <row r="8" s="2" customFormat="1" ht="30" customHeight="1" spans="1:4">
      <c r="A8" s="12"/>
      <c r="B8" s="13"/>
      <c r="C8" s="15" t="s">
        <v>225</v>
      </c>
      <c r="D8" s="13">
        <v>90000</v>
      </c>
    </row>
    <row r="9" s="2" customFormat="1" ht="30" customHeight="1" spans="1:4">
      <c r="A9" s="12"/>
      <c r="B9" s="13"/>
      <c r="C9" s="15" t="s">
        <v>226</v>
      </c>
      <c r="D9" s="13">
        <v>4900</v>
      </c>
    </row>
    <row r="10" s="2" customFormat="1" ht="30" customHeight="1" spans="1:4">
      <c r="A10" s="15"/>
      <c r="B10" s="13"/>
      <c r="C10" s="15" t="s">
        <v>227</v>
      </c>
      <c r="D10" s="13">
        <v>3000</v>
      </c>
    </row>
    <row r="11" s="2" customFormat="1" ht="30" customHeight="1" spans="1:4">
      <c r="A11" s="15"/>
      <c r="B11" s="13"/>
      <c r="C11" s="15" t="s">
        <v>228</v>
      </c>
      <c r="D11" s="13">
        <v>3000</v>
      </c>
    </row>
    <row r="12" s="2" customFormat="1" ht="30" customHeight="1" spans="1:4">
      <c r="A12" s="12"/>
      <c r="B12" s="16"/>
      <c r="C12" s="15" t="s">
        <v>229</v>
      </c>
      <c r="D12" s="17">
        <v>1759</v>
      </c>
    </row>
    <row r="13" s="2" customFormat="1" ht="30" customHeight="1" spans="1:4">
      <c r="A13" s="12"/>
      <c r="B13" s="16"/>
      <c r="C13" s="12" t="s">
        <v>230</v>
      </c>
      <c r="D13" s="17">
        <v>1759</v>
      </c>
    </row>
    <row r="14" s="2" customFormat="1" ht="30" customHeight="1" spans="1:4">
      <c r="A14" s="12"/>
      <c r="B14" s="16"/>
      <c r="C14" s="12" t="s">
        <v>231</v>
      </c>
      <c r="D14" s="16">
        <v>1759</v>
      </c>
    </row>
    <row r="15" s="2" customFormat="1" ht="30" customHeight="1" spans="1:4">
      <c r="A15" s="12" t="s">
        <v>58</v>
      </c>
      <c r="B15" s="16"/>
      <c r="C15" s="12" t="s">
        <v>57</v>
      </c>
      <c r="D15" s="16"/>
    </row>
    <row r="16" s="2" customFormat="1" ht="30" customHeight="1" spans="1:4">
      <c r="A16" s="12" t="s">
        <v>232</v>
      </c>
      <c r="B16" s="16"/>
      <c r="C16" s="12" t="s">
        <v>233</v>
      </c>
      <c r="D16" s="16"/>
    </row>
    <row r="17" s="2" customFormat="1" ht="30" customHeight="1" spans="1:4">
      <c r="A17" s="12" t="s">
        <v>234</v>
      </c>
      <c r="B17" s="16"/>
      <c r="C17" s="12" t="s">
        <v>235</v>
      </c>
      <c r="D17" s="16"/>
    </row>
    <row r="18" s="2" customFormat="1" ht="30" customHeight="1" spans="1:4">
      <c r="A18" s="12" t="s">
        <v>236</v>
      </c>
      <c r="B18" s="16"/>
      <c r="C18" s="12" t="s">
        <v>237</v>
      </c>
      <c r="D18" s="16"/>
    </row>
    <row r="19" s="2" customFormat="1" ht="30" customHeight="1" spans="1:4">
      <c r="A19" s="12"/>
      <c r="B19" s="16"/>
      <c r="C19" s="12" t="s">
        <v>238</v>
      </c>
      <c r="D19" s="16"/>
    </row>
    <row r="20" s="2" customFormat="1" ht="30" customHeight="1" spans="1:4">
      <c r="A20" s="12"/>
      <c r="B20" s="16"/>
      <c r="C20" s="12"/>
      <c r="D20" s="16"/>
    </row>
    <row r="21" s="2" customFormat="1" ht="30" customHeight="1" spans="1:4">
      <c r="A21" s="18" t="s">
        <v>70</v>
      </c>
      <c r="B21" s="16">
        <v>1759</v>
      </c>
      <c r="C21" s="18" t="s">
        <v>239</v>
      </c>
      <c r="D21" s="16"/>
    </row>
    <row r="22" s="2" customFormat="1" ht="30" customHeight="1" spans="1:4">
      <c r="A22" s="18"/>
      <c r="B22" s="16"/>
      <c r="C22" s="18"/>
      <c r="D22" s="16"/>
    </row>
    <row r="23" s="2" customFormat="1" ht="30" customHeight="1" spans="1:4">
      <c r="A23" s="12" t="s">
        <v>71</v>
      </c>
      <c r="B23" s="16"/>
      <c r="C23" s="18" t="s">
        <v>240</v>
      </c>
      <c r="D23" s="16"/>
    </row>
    <row r="24" s="2" customFormat="1" ht="30" customHeight="1" spans="1:4">
      <c r="A24" s="10" t="s">
        <v>241</v>
      </c>
      <c r="B24" s="19">
        <f>B4+B15+B21+B23</f>
        <v>132959</v>
      </c>
      <c r="C24" s="20" t="s">
        <v>242</v>
      </c>
      <c r="D24" s="19">
        <f>D4+D15+D21</f>
        <v>132959</v>
      </c>
    </row>
    <row r="25" s="2" customFormat="1" ht="21" customHeight="1" spans="1:4">
      <c r="A25" s="21"/>
      <c r="B25" s="22"/>
      <c r="C25" s="21"/>
      <c r="D25" s="22"/>
    </row>
    <row r="26" s="2" customFormat="1" ht="29.45" customHeight="1" spans="1:4">
      <c r="A26" s="23"/>
      <c r="B26" s="24"/>
      <c r="C26" s="23"/>
      <c r="D26" s="24"/>
    </row>
    <row r="27" s="2" customFormat="1" ht="29.45" customHeight="1" spans="1:4">
      <c r="A27" s="23"/>
      <c r="B27" s="24"/>
      <c r="C27" s="23"/>
      <c r="D27" s="24"/>
    </row>
    <row r="28" s="2" customFormat="1" ht="21" customHeight="1" spans="1:4">
      <c r="B28" s="3"/>
      <c r="D28" s="3"/>
    </row>
    <row r="29" s="2" customFormat="1" ht="21" customHeight="1" spans="1:4">
      <c r="B29" s="3"/>
      <c r="D29" s="3"/>
    </row>
    <row r="30" s="2" customFormat="1" ht="21" customHeight="1" spans="1:4">
      <c r="B30" s="3"/>
      <c r="D30" s="3"/>
    </row>
    <row r="31" s="2" customFormat="1" ht="21" customHeight="1" spans="1:4">
      <c r="B31" s="3"/>
      <c r="D31" s="3"/>
    </row>
    <row r="32" s="2" customFormat="1" ht="21" customHeight="1" spans="1:4">
      <c r="B32" s="3"/>
      <c r="D32" s="3"/>
    </row>
    <row r="33" s="2" customFormat="1" ht="21" customHeight="1" spans="2:5">
      <c r="B33" s="3"/>
      <c r="D33" s="3"/>
      <c r="E33" s="2" t="s">
        <v>243</v>
      </c>
    </row>
    <row r="34" s="2" customFormat="1" ht="27" customHeight="1" spans="2:5">
      <c r="B34" s="3"/>
      <c r="D34" s="3"/>
    </row>
    <row r="35" s="2" customFormat="1" ht="21" customHeight="1" spans="2:5">
      <c r="B35" s="3"/>
      <c r="D35" s="3"/>
    </row>
    <row r="36" s="2" customFormat="1" ht="21" customHeight="1" spans="2:5">
      <c r="B36" s="3"/>
      <c r="D36" s="3"/>
    </row>
    <row r="37" s="2" customFormat="1" ht="21" customHeight="1" spans="2:5">
      <c r="B37" s="3"/>
      <c r="D37" s="3"/>
    </row>
    <row r="38" s="2" customFormat="1" ht="21" customHeight="1" spans="2:5">
      <c r="B38" s="3"/>
      <c r="D38" s="3"/>
    </row>
    <row r="39" s="2" customFormat="1" ht="21" customHeight="1" spans="2:5">
      <c r="B39" s="3"/>
      <c r="D39" s="3"/>
    </row>
    <row r="40" s="2" customFormat="1" ht="21" customHeight="1" spans="2:5">
      <c r="B40" s="3"/>
      <c r="D40" s="3"/>
    </row>
    <row r="41" s="2" customFormat="1" ht="21" customHeight="1" spans="2:5">
      <c r="B41" s="3"/>
      <c r="D41" s="3"/>
    </row>
    <row r="42" s="2" customFormat="1" ht="21" customHeight="1" spans="2:5">
      <c r="B42" s="3"/>
      <c r="D42" s="3"/>
    </row>
    <row r="43" s="2" customFormat="1" ht="21" customHeight="1" spans="2:5">
      <c r="B43" s="3"/>
      <c r="D43" s="3"/>
    </row>
    <row r="44" s="2" customFormat="1" ht="21" customHeight="1" spans="2:5">
      <c r="B44" s="3"/>
      <c r="D44" s="3"/>
    </row>
    <row r="45" s="2" customFormat="1" ht="21" customHeight="1" spans="2:5">
      <c r="B45" s="3"/>
      <c r="D45" s="3"/>
    </row>
    <row r="46" s="2" customFormat="1" ht="21" customHeight="1" spans="2:5">
      <c r="B46" s="3"/>
      <c r="D46" s="3"/>
    </row>
    <row r="47" s="2" customFormat="1" ht="21" customHeight="1" spans="2:5">
      <c r="B47" s="3"/>
      <c r="D47" s="3"/>
    </row>
    <row r="48" s="2" customFormat="1" ht="21" customHeight="1" spans="2:5">
      <c r="B48" s="3"/>
      <c r="D48" s="3"/>
    </row>
    <row r="49" s="2" customFormat="1" ht="21" customHeight="1" spans="2:4">
      <c r="B49" s="3"/>
      <c r="D49" s="3"/>
    </row>
    <row r="50" s="2" customFormat="1" ht="21" customHeight="1" spans="2:4">
      <c r="B50" s="3"/>
      <c r="D50" s="3"/>
    </row>
    <row r="51" s="2" customFormat="1" ht="21" customHeight="1" spans="2:4">
      <c r="B51" s="3"/>
      <c r="D51" s="3"/>
    </row>
    <row r="52" s="2" customFormat="1" ht="21" customHeight="1" spans="2:4">
      <c r="B52" s="3"/>
      <c r="D52" s="3"/>
    </row>
    <row r="53" s="2" customFormat="1" ht="21" customHeight="1" spans="2:4">
      <c r="B53" s="3"/>
      <c r="D53" s="3"/>
    </row>
    <row r="54" s="2" customFormat="1" ht="21" customHeight="1" spans="2:4">
      <c r="B54" s="3"/>
      <c r="D54" s="3"/>
    </row>
    <row r="55" s="2" customFormat="1" ht="21" customHeight="1" spans="2:4">
      <c r="B55" s="3"/>
      <c r="D55" s="3"/>
    </row>
    <row r="56" s="2" customFormat="1" ht="21" customHeight="1" spans="2:4">
      <c r="B56" s="3"/>
      <c r="D56" s="3"/>
    </row>
    <row r="57" s="2" customFormat="1" ht="21" customHeight="1" spans="2:4">
      <c r="B57" s="3"/>
      <c r="D57" s="3"/>
    </row>
    <row r="58" s="2" customFormat="1" ht="21" customHeight="1" spans="2:4">
      <c r="B58" s="3"/>
      <c r="D58" s="3"/>
    </row>
    <row r="59" s="2" customFormat="1" ht="21" customHeight="1" spans="2:4">
      <c r="B59" s="3"/>
      <c r="D59" s="3"/>
    </row>
    <row r="60" s="2" customFormat="1" ht="21" customHeight="1" spans="2:4">
      <c r="B60" s="3"/>
      <c r="D60" s="3"/>
    </row>
    <row r="61" s="2" customFormat="1" ht="21" customHeight="1" spans="2:4">
      <c r="B61" s="3"/>
      <c r="D61" s="3"/>
    </row>
    <row r="62" s="2" customFormat="1" ht="21" customHeight="1" spans="2:4">
      <c r="B62" s="3"/>
      <c r="D62" s="3"/>
    </row>
    <row r="63" s="2" customFormat="1" ht="21" customHeight="1" spans="2:4">
      <c r="B63" s="3"/>
      <c r="D63" s="3"/>
    </row>
    <row r="64" s="2" customFormat="1" ht="21" customHeight="1" spans="2:4">
      <c r="B64" s="3"/>
      <c r="D64" s="3"/>
    </row>
    <row r="65" s="2" customFormat="1" ht="21" customHeight="1" spans="2:4">
      <c r="B65" s="3"/>
      <c r="D65" s="3"/>
    </row>
    <row r="66" s="2" customFormat="1" ht="21" customHeight="1" spans="2:4">
      <c r="B66" s="3"/>
      <c r="D66" s="3"/>
    </row>
    <row r="67" s="2" customFormat="1" ht="21" customHeight="1" spans="2:4">
      <c r="B67" s="3"/>
      <c r="D67" s="3"/>
    </row>
    <row r="68" s="2" customFormat="1" ht="21" customHeight="1" spans="2:4">
      <c r="B68" s="3"/>
      <c r="D68" s="3"/>
    </row>
    <row r="69" s="2" customFormat="1" ht="21" customHeight="1" spans="2:4">
      <c r="B69" s="3"/>
      <c r="D69" s="3"/>
    </row>
    <row r="70" s="2" customFormat="1" ht="21" customHeight="1" spans="2:4">
      <c r="B70" s="3"/>
      <c r="D70" s="3"/>
    </row>
    <row r="71" s="2" customFormat="1" ht="21" customHeight="1" spans="2:4">
      <c r="B71" s="3"/>
      <c r="D71" s="3"/>
    </row>
    <row r="72" s="2" customFormat="1" ht="21" customHeight="1" spans="2:4">
      <c r="B72" s="3"/>
      <c r="D72" s="3"/>
    </row>
    <row r="73" s="2" customFormat="1" ht="21" customHeight="1" spans="2:4">
      <c r="B73" s="3"/>
      <c r="D73" s="3"/>
    </row>
    <row r="74" s="2" customFormat="1" ht="21" customHeight="1" spans="2:4">
      <c r="B74" s="3"/>
      <c r="D74" s="3"/>
    </row>
    <row r="75" s="2" customFormat="1" ht="21" customHeight="1" spans="2:4">
      <c r="B75" s="3"/>
      <c r="D75" s="3"/>
    </row>
    <row r="76" s="2" customFormat="1" ht="21" customHeight="1" spans="2:4">
      <c r="B76" s="3"/>
      <c r="D76" s="3"/>
    </row>
    <row r="77" s="2" customFormat="1" ht="21" customHeight="1" spans="2:4">
      <c r="B77" s="3"/>
      <c r="D77" s="3"/>
    </row>
    <row r="78" s="2" customFormat="1" ht="21" customHeight="1" spans="2:4">
      <c r="B78" s="3"/>
      <c r="D78" s="3"/>
    </row>
    <row r="79" s="2" customFormat="1" ht="21" customHeight="1" spans="2:4">
      <c r="B79" s="3"/>
      <c r="D79" s="3"/>
    </row>
    <row r="80" s="2" customFormat="1" ht="21" customHeight="1" spans="2:4">
      <c r="B80" s="3"/>
      <c r="D80" s="3"/>
    </row>
    <row r="81" s="2" customFormat="1" ht="21" customHeight="1" spans="2:4">
      <c r="B81" s="3"/>
      <c r="D81" s="3"/>
    </row>
    <row r="82" s="2" customFormat="1" ht="21" customHeight="1" spans="2:4">
      <c r="B82" s="3"/>
      <c r="D82" s="3"/>
    </row>
    <row r="83" s="2" customFormat="1" ht="21" customHeight="1" spans="2:4">
      <c r="B83" s="3"/>
      <c r="D83" s="3"/>
    </row>
    <row r="84" s="2" customFormat="1" ht="21" customHeight="1" spans="2:4">
      <c r="B84" s="3"/>
      <c r="D84" s="3"/>
    </row>
    <row r="85" s="2" customFormat="1" ht="21" customHeight="1" spans="2:4">
      <c r="B85" s="3"/>
      <c r="D85" s="3"/>
    </row>
    <row r="86" s="2" customFormat="1" ht="21" customHeight="1" spans="2:4">
      <c r="B86" s="3"/>
      <c r="D86" s="3"/>
    </row>
    <row r="87" s="2" customFormat="1" ht="21" customHeight="1" spans="2:4">
      <c r="B87" s="3"/>
      <c r="D87" s="3"/>
    </row>
    <row r="88" s="2" customFormat="1" ht="21" customHeight="1" spans="2:4">
      <c r="B88" s="3"/>
      <c r="D88" s="3"/>
    </row>
    <row r="89" s="2" customFormat="1" ht="21" customHeight="1" spans="2:4">
      <c r="B89" s="3"/>
      <c r="D89" s="3"/>
    </row>
    <row r="90" s="2" customFormat="1" ht="21" customHeight="1" spans="2:4">
      <c r="B90" s="3"/>
      <c r="D90" s="3"/>
    </row>
    <row r="91" s="2" customFormat="1" ht="21" customHeight="1" spans="2:4">
      <c r="B91" s="3"/>
      <c r="D91" s="3"/>
    </row>
    <row r="92" s="2" customFormat="1" ht="21" customHeight="1" spans="2:4">
      <c r="B92" s="3"/>
      <c r="D92" s="3"/>
    </row>
    <row r="93" s="2" customFormat="1" ht="21" customHeight="1" spans="2:4">
      <c r="B93" s="3"/>
      <c r="D93" s="3"/>
    </row>
    <row r="94" s="2" customFormat="1" ht="21" customHeight="1" spans="2:4">
      <c r="B94" s="3"/>
      <c r="D94" s="3"/>
    </row>
    <row r="95" s="2" customFormat="1" ht="21" customHeight="1" spans="2:4">
      <c r="B95" s="3"/>
      <c r="D95" s="3"/>
    </row>
    <row r="96" s="2" customFormat="1" ht="21" customHeight="1" spans="2:4">
      <c r="B96" s="3"/>
      <c r="D96" s="3"/>
    </row>
    <row r="97" s="2" customFormat="1" ht="21" customHeight="1" spans="2:4">
      <c r="B97" s="3"/>
      <c r="D97" s="3"/>
    </row>
    <row r="98" s="2" customFormat="1" ht="21" customHeight="1" spans="2:4">
      <c r="B98" s="3"/>
      <c r="D98" s="3"/>
    </row>
    <row r="99" s="2" customFormat="1" ht="21" customHeight="1" spans="2:4">
      <c r="B99" s="3"/>
      <c r="D99" s="3"/>
    </row>
    <row r="100" s="2" customFormat="1" ht="21" customHeight="1" spans="2:4">
      <c r="B100" s="3"/>
      <c r="D100" s="3"/>
    </row>
    <row r="101" s="2" customFormat="1" ht="21" customHeight="1" spans="2:4">
      <c r="B101" s="3"/>
      <c r="D101" s="3"/>
    </row>
    <row r="102" s="2" customFormat="1" ht="21" customHeight="1" spans="2:4">
      <c r="B102" s="3"/>
      <c r="D102" s="3"/>
    </row>
    <row r="103" s="2" customFormat="1" ht="21" customHeight="1" spans="2:4">
      <c r="B103" s="3"/>
      <c r="D103" s="3"/>
    </row>
    <row r="104" s="2" customFormat="1" ht="21" customHeight="1" spans="2:4">
      <c r="B104" s="3"/>
      <c r="D104" s="3"/>
    </row>
    <row r="105" s="2" customFormat="1" ht="21" customHeight="1" spans="2:4">
      <c r="B105" s="3"/>
      <c r="D105" s="3"/>
    </row>
    <row r="106" s="2" customFormat="1" ht="21" customHeight="1" spans="2:4">
      <c r="B106" s="3"/>
      <c r="D106" s="3"/>
    </row>
    <row r="107" s="2" customFormat="1" ht="21" customHeight="1" spans="2:4">
      <c r="B107" s="3"/>
      <c r="D107" s="3"/>
    </row>
    <row r="108" s="2" customFormat="1" ht="21" customHeight="1" spans="2:4">
      <c r="B108" s="3"/>
      <c r="D108" s="3"/>
    </row>
    <row r="109" s="2" customFormat="1" ht="21" customHeight="1" spans="2:4">
      <c r="B109" s="3"/>
      <c r="D109" s="3"/>
    </row>
    <row r="110" s="2" customFormat="1" ht="21" customHeight="1" spans="2:4">
      <c r="B110" s="3"/>
      <c r="D110" s="3"/>
    </row>
    <row r="111" s="2" customFormat="1" ht="21" customHeight="1" spans="2:4">
      <c r="B111" s="3"/>
      <c r="D111" s="3"/>
    </row>
    <row r="112" s="2" customFormat="1" ht="21" customHeight="1" spans="2:4">
      <c r="B112" s="3"/>
      <c r="D112" s="3"/>
    </row>
    <row r="113" s="2" customFormat="1" ht="21" customHeight="1" spans="2:4">
      <c r="B113" s="3"/>
      <c r="D113" s="3"/>
    </row>
    <row r="114" s="2" customFormat="1" ht="21" customHeight="1" spans="2:4">
      <c r="B114" s="3"/>
      <c r="D114" s="3"/>
    </row>
    <row r="115" s="2" customFormat="1" ht="21" customHeight="1" spans="2:4">
      <c r="B115" s="3"/>
      <c r="D115" s="3"/>
    </row>
    <row r="116" s="2" customFormat="1" ht="21" customHeight="1" spans="2:4">
      <c r="B116" s="3"/>
      <c r="D116" s="3"/>
    </row>
    <row r="117" s="2" customFormat="1" ht="21" customHeight="1" spans="2:4">
      <c r="B117" s="3"/>
      <c r="D117" s="3"/>
    </row>
    <row r="118" s="2" customFormat="1" ht="21" customHeight="1" spans="2:4">
      <c r="B118" s="3"/>
      <c r="D118" s="3"/>
    </row>
    <row r="119" s="2" customFormat="1" ht="21" customHeight="1" spans="2:4">
      <c r="B119" s="3"/>
      <c r="D119" s="3"/>
    </row>
    <row r="120" s="2" customFormat="1" ht="21" customHeight="1" spans="2:4">
      <c r="B120" s="3"/>
      <c r="D120" s="3"/>
    </row>
    <row r="121" s="2" customFormat="1" ht="21" customHeight="1" spans="2:4">
      <c r="B121" s="3"/>
      <c r="D121" s="3"/>
    </row>
    <row r="122" s="2" customFormat="1" ht="21" customHeight="1" spans="2:4">
      <c r="B122" s="3"/>
      <c r="D122" s="3"/>
    </row>
    <row r="123" s="2" customFormat="1" ht="21" customHeight="1" spans="2:4">
      <c r="B123" s="3"/>
      <c r="D123" s="3"/>
    </row>
    <row r="124" s="2" customFormat="1" ht="21" customHeight="1" spans="2:4">
      <c r="B124" s="3"/>
      <c r="D124" s="3"/>
    </row>
    <row r="125" s="2" customFormat="1" ht="21" customHeight="1" spans="2:4">
      <c r="B125" s="3"/>
      <c r="D125" s="3"/>
    </row>
    <row r="126" s="2" customFormat="1" ht="21" customHeight="1" spans="2:4">
      <c r="B126" s="3"/>
      <c r="D126" s="3"/>
    </row>
    <row r="127" s="2" customFormat="1" ht="21" customHeight="1" spans="2:4">
      <c r="B127" s="3"/>
      <c r="D127" s="3"/>
    </row>
    <row r="128" s="2" customFormat="1" ht="21" customHeight="1" spans="2:4">
      <c r="B128" s="3"/>
      <c r="D128" s="3"/>
    </row>
    <row r="129" s="2" customFormat="1" ht="21" customHeight="1" spans="2:4">
      <c r="B129" s="3"/>
      <c r="D129" s="3"/>
    </row>
    <row r="130" s="2" customFormat="1" ht="21" customHeight="1" spans="2:4">
      <c r="B130" s="3"/>
      <c r="D130" s="3"/>
    </row>
    <row r="131" s="2" customFormat="1" ht="21" customHeight="1" spans="2:4">
      <c r="B131" s="3"/>
      <c r="D131" s="3"/>
    </row>
    <row r="132" s="2" customFormat="1" ht="21" customHeight="1" spans="2:4">
      <c r="B132" s="3"/>
      <c r="D132" s="3"/>
    </row>
    <row r="133" s="2" customFormat="1" ht="21" customHeight="1" spans="2:4">
      <c r="B133" s="3"/>
      <c r="D133" s="3"/>
    </row>
    <row r="134" s="2" customFormat="1" ht="21" customHeight="1" spans="2:4">
      <c r="B134" s="3"/>
      <c r="D134" s="3"/>
    </row>
    <row r="135" s="2" customFormat="1" ht="21" customHeight="1" spans="2:4">
      <c r="B135" s="3"/>
      <c r="D135" s="3"/>
    </row>
    <row r="136" s="2" customFormat="1" ht="21" customHeight="1" spans="2:4">
      <c r="B136" s="3"/>
      <c r="D136" s="3"/>
    </row>
    <row r="137" s="2" customFormat="1" ht="21" customHeight="1" spans="2:4">
      <c r="B137" s="3"/>
      <c r="D137" s="3"/>
    </row>
    <row r="138" s="2" customFormat="1" ht="21" customHeight="1" spans="2:4">
      <c r="B138" s="3"/>
      <c r="D138" s="3"/>
    </row>
    <row r="139" s="2" customFormat="1" ht="21" customHeight="1" spans="2:4">
      <c r="B139" s="3"/>
      <c r="D139" s="3"/>
    </row>
    <row r="140" s="2" customFormat="1" ht="21" customHeight="1" spans="2:4">
      <c r="B140" s="3"/>
      <c r="D140" s="3"/>
    </row>
    <row r="141" s="2" customFormat="1" ht="21" customHeight="1" spans="2:4">
      <c r="B141" s="3"/>
      <c r="D141" s="3"/>
    </row>
    <row r="142" s="2" customFormat="1" ht="21" customHeight="1" spans="2:4">
      <c r="B142" s="3"/>
      <c r="D142" s="3"/>
    </row>
    <row r="143" s="2" customFormat="1" ht="21" customHeight="1" spans="2:4">
      <c r="B143" s="3"/>
      <c r="D143" s="3"/>
    </row>
    <row r="144" s="2" customFormat="1" ht="21" customHeight="1" spans="2:4">
      <c r="B144" s="3"/>
      <c r="D144" s="3"/>
    </row>
    <row r="145" s="2" customFormat="1" ht="21" customHeight="1" spans="2:4">
      <c r="B145" s="3"/>
      <c r="D145" s="3"/>
    </row>
    <row r="146" s="2" customFormat="1" ht="21" customHeight="1" spans="2:4">
      <c r="B146" s="3"/>
      <c r="D146" s="3"/>
    </row>
    <row r="147" s="2" customFormat="1" ht="21" customHeight="1" spans="2:4">
      <c r="B147" s="3"/>
      <c r="D147" s="3"/>
    </row>
    <row r="148" s="2" customFormat="1" ht="21" customHeight="1" spans="2:4">
      <c r="B148" s="3"/>
      <c r="D148" s="3"/>
    </row>
    <row r="149" s="2" customFormat="1" ht="21" customHeight="1" spans="2:4">
      <c r="B149" s="3"/>
      <c r="D149" s="3"/>
    </row>
    <row r="150" s="2" customFormat="1" ht="21" customHeight="1" spans="2:4">
      <c r="B150" s="3"/>
      <c r="D150" s="3"/>
    </row>
    <row r="151" s="2" customFormat="1" ht="21" customHeight="1" spans="2:4">
      <c r="B151" s="3"/>
      <c r="D151" s="3"/>
    </row>
    <row r="152" s="2" customFormat="1" ht="21" customHeight="1" spans="2:4">
      <c r="B152" s="3"/>
      <c r="D152" s="3"/>
    </row>
    <row r="153" s="2" customFormat="1" ht="21" customHeight="1" spans="2:4">
      <c r="B153" s="3"/>
      <c r="D153" s="3"/>
    </row>
    <row r="154" s="2" customFormat="1" ht="21" customHeight="1" spans="2:4">
      <c r="B154" s="3"/>
      <c r="D154" s="3"/>
    </row>
    <row r="155" s="2" customFormat="1" ht="21" customHeight="1" spans="2:4">
      <c r="B155" s="3"/>
      <c r="D155" s="3"/>
    </row>
    <row r="156" s="2" customFormat="1" ht="21" customHeight="1" spans="2:4">
      <c r="B156" s="3"/>
      <c r="D156" s="3"/>
    </row>
    <row r="157" s="2" customFormat="1" ht="21" customHeight="1" spans="2:4">
      <c r="B157" s="3"/>
      <c r="D157" s="3"/>
    </row>
    <row r="158" s="2" customFormat="1" ht="21" customHeight="1" spans="2:4">
      <c r="B158" s="3"/>
      <c r="D158" s="3"/>
    </row>
    <row r="159" s="2" customFormat="1" ht="21" customHeight="1" spans="2:4">
      <c r="B159" s="3"/>
      <c r="D159" s="3"/>
    </row>
    <row r="160" s="2" customFormat="1" ht="21" customHeight="1" spans="2:4">
      <c r="B160" s="3"/>
      <c r="D160" s="3"/>
    </row>
    <row r="161" s="2" customFormat="1" ht="21" customHeight="1" spans="2:4">
      <c r="B161" s="3"/>
      <c r="D161" s="3"/>
    </row>
    <row r="162" s="2" customFormat="1" ht="21" customHeight="1" spans="2:4">
      <c r="B162" s="3"/>
      <c r="D162" s="3"/>
    </row>
    <row r="163" s="2" customFormat="1" ht="21" customHeight="1" spans="2:4">
      <c r="B163" s="3"/>
      <c r="D163" s="3"/>
    </row>
    <row r="164" s="2" customFormat="1" ht="21" customHeight="1" spans="2:4">
      <c r="B164" s="3"/>
      <c r="D164" s="3"/>
    </row>
    <row r="165" s="2" customFormat="1" ht="21" customHeight="1" spans="2:4">
      <c r="B165" s="3"/>
      <c r="D165" s="3"/>
    </row>
    <row r="166" s="2" customFormat="1" ht="21" customHeight="1" spans="2:4">
      <c r="B166" s="3"/>
      <c r="D166" s="3"/>
    </row>
    <row r="167" s="2" customFormat="1" ht="21" customHeight="1" spans="2:4">
      <c r="B167" s="3"/>
      <c r="D167" s="3"/>
    </row>
    <row r="168" s="2" customFormat="1" ht="21" customHeight="1" spans="2:4">
      <c r="B168" s="3"/>
      <c r="D168" s="3"/>
    </row>
    <row r="169" s="2" customFormat="1" ht="21" customHeight="1" spans="2:4">
      <c r="B169" s="3"/>
      <c r="D169" s="3"/>
    </row>
    <row r="170" s="2" customFormat="1" ht="21" customHeight="1" spans="2:4">
      <c r="B170" s="3"/>
      <c r="D170" s="3"/>
    </row>
    <row r="171" s="2" customFormat="1" ht="21" customHeight="1" spans="2:4">
      <c r="B171" s="3"/>
      <c r="D171" s="3"/>
    </row>
    <row r="172" s="2" customFormat="1" ht="21" customHeight="1" spans="2:4">
      <c r="B172" s="3"/>
      <c r="D172" s="3"/>
    </row>
    <row r="173" s="2" customFormat="1" ht="21" customHeight="1" spans="2:4">
      <c r="B173" s="3"/>
      <c r="D173" s="3"/>
    </row>
    <row r="174" s="2" customFormat="1" ht="21" customHeight="1" spans="2:4">
      <c r="B174" s="3"/>
      <c r="D174" s="3"/>
    </row>
    <row r="175" s="2" customFormat="1" ht="21" customHeight="1" spans="2:4">
      <c r="B175" s="3"/>
      <c r="D175" s="3"/>
    </row>
    <row r="176" s="2" customFormat="1" ht="21" customHeight="1" spans="2:4">
      <c r="B176" s="3"/>
      <c r="D176" s="3"/>
    </row>
    <row r="177" s="2" customFormat="1" ht="21" customHeight="1" spans="2:4">
      <c r="B177" s="3"/>
      <c r="D177" s="3"/>
    </row>
    <row r="178" s="2" customFormat="1" ht="21" customHeight="1" spans="2:4">
      <c r="B178" s="3"/>
      <c r="D178" s="3"/>
    </row>
    <row r="179" s="2" customFormat="1" ht="21" customHeight="1" spans="2:4">
      <c r="B179" s="3"/>
      <c r="D179" s="3"/>
    </row>
    <row r="180" s="2" customFormat="1" ht="21" customHeight="1" spans="2:4">
      <c r="B180" s="3"/>
      <c r="D180" s="3"/>
    </row>
    <row r="181" s="2" customFormat="1" ht="21" customHeight="1" spans="2:4">
      <c r="B181" s="3"/>
      <c r="D181" s="3"/>
    </row>
    <row r="182" s="2" customFormat="1" ht="21" customHeight="1" spans="2:4">
      <c r="B182" s="3"/>
      <c r="D182" s="3"/>
    </row>
    <row r="183" s="2" customFormat="1" ht="21" customHeight="1" spans="2:4">
      <c r="B183" s="3"/>
      <c r="D183" s="3"/>
    </row>
    <row r="184" s="2" customFormat="1" ht="21" customHeight="1" spans="2:4">
      <c r="B184" s="3"/>
      <c r="D184" s="3"/>
    </row>
    <row r="185" s="2" customFormat="1" ht="21" customHeight="1" spans="2:4">
      <c r="B185" s="3"/>
      <c r="D185" s="3"/>
    </row>
    <row r="186" s="2" customFormat="1" ht="21" customHeight="1" spans="2:4">
      <c r="B186" s="3"/>
      <c r="D186" s="3"/>
    </row>
    <row r="187" s="2" customFormat="1" ht="21" customHeight="1" spans="2:4">
      <c r="B187" s="3"/>
      <c r="D187" s="3"/>
    </row>
    <row r="188" s="2" customFormat="1" ht="21" customHeight="1" spans="2:4">
      <c r="B188" s="3"/>
      <c r="D188" s="3"/>
    </row>
    <row r="189" s="2" customFormat="1" ht="21" customHeight="1" spans="2:4">
      <c r="B189" s="3"/>
      <c r="D189" s="3"/>
    </row>
    <row r="190" s="2" customFormat="1" ht="21" customHeight="1" spans="2:4">
      <c r="B190" s="3"/>
      <c r="D190" s="3"/>
    </row>
    <row r="191" s="2" customFormat="1" ht="21" customHeight="1" spans="2:4">
      <c r="B191" s="3"/>
      <c r="D191" s="3"/>
    </row>
    <row r="192" s="2" customFormat="1" ht="21" customHeight="1" spans="2:4">
      <c r="B192" s="3"/>
      <c r="D192" s="3"/>
    </row>
    <row r="193" s="2" customFormat="1" ht="21" customHeight="1" spans="2:4">
      <c r="B193" s="3"/>
      <c r="D193" s="3"/>
    </row>
    <row r="194" s="2" customFormat="1" ht="21" customHeight="1" spans="2:4">
      <c r="B194" s="3"/>
      <c r="D194" s="3"/>
    </row>
    <row r="195" s="2" customFormat="1" ht="21" customHeight="1" spans="2:4">
      <c r="B195" s="3"/>
      <c r="D195" s="3"/>
    </row>
    <row r="196" s="2" customFormat="1" ht="21" customHeight="1" spans="2:4">
      <c r="B196" s="3"/>
      <c r="D196" s="3"/>
    </row>
    <row r="197" s="2" customFormat="1" ht="21" customHeight="1" spans="2:4">
      <c r="B197" s="3"/>
      <c r="D197" s="3"/>
    </row>
    <row r="198" s="2" customFormat="1" ht="21" customHeight="1" spans="2:4">
      <c r="B198" s="3"/>
      <c r="D198" s="3"/>
    </row>
    <row r="199" s="2" customFormat="1" ht="21" customHeight="1" spans="2:4">
      <c r="B199" s="3"/>
      <c r="D199" s="3"/>
    </row>
    <row r="200" s="2" customFormat="1" ht="21" customHeight="1" spans="2:4">
      <c r="B200" s="3"/>
      <c r="D200" s="3"/>
    </row>
    <row r="201" s="2" customFormat="1" ht="21" customHeight="1" spans="2:4">
      <c r="B201" s="3"/>
      <c r="D201" s="3"/>
    </row>
    <row r="202" s="2" customFormat="1" ht="21" customHeight="1" spans="2:4">
      <c r="B202" s="3"/>
      <c r="D202" s="3"/>
    </row>
    <row r="203" s="2" customFormat="1" ht="21" customHeight="1" spans="2:4">
      <c r="B203" s="3"/>
      <c r="D203" s="3"/>
    </row>
    <row r="204" s="2" customFormat="1" ht="21" customHeight="1" spans="2:4">
      <c r="B204" s="3"/>
      <c r="D204" s="3"/>
    </row>
    <row r="205" s="2" customFormat="1" ht="21" customHeight="1" spans="2:4">
      <c r="B205" s="3"/>
      <c r="D205" s="3"/>
    </row>
    <row r="206" s="2" customFormat="1" ht="21" customHeight="1" spans="2:4">
      <c r="B206" s="3"/>
      <c r="D206" s="3"/>
    </row>
    <row r="207" s="2" customFormat="1" ht="21" customHeight="1" spans="2:4">
      <c r="B207" s="3"/>
      <c r="D207" s="3"/>
    </row>
    <row r="208" s="2" customFormat="1" ht="21" customHeight="1" spans="2:4">
      <c r="B208" s="3"/>
      <c r="D208" s="3"/>
    </row>
    <row r="209" s="2" customFormat="1" ht="21" customHeight="1" spans="2:4">
      <c r="B209" s="3"/>
      <c r="D209" s="3"/>
    </row>
    <row r="210" s="2" customFormat="1" ht="21" customHeight="1" spans="2:4">
      <c r="B210" s="3"/>
      <c r="D210" s="3"/>
    </row>
    <row r="211" s="2" customFormat="1" ht="21" customHeight="1" spans="2:4">
      <c r="B211" s="3"/>
      <c r="D211" s="3"/>
    </row>
    <row r="212" s="2" customFormat="1" ht="21" customHeight="1" spans="2:4">
      <c r="B212" s="3"/>
      <c r="D212" s="3"/>
    </row>
    <row r="213" s="2" customFormat="1" ht="21" customHeight="1" spans="2:4">
      <c r="B213" s="3"/>
      <c r="D213" s="3"/>
    </row>
    <row r="214" s="2" customFormat="1" ht="21" customHeight="1" spans="2:4">
      <c r="B214" s="3"/>
      <c r="D214" s="3"/>
    </row>
    <row r="215" s="2" customFormat="1" ht="21" customHeight="1" spans="2:4">
      <c r="B215" s="3"/>
      <c r="D215" s="3"/>
    </row>
    <row r="216" s="2" customFormat="1" ht="21" customHeight="1" spans="2:4">
      <c r="B216" s="3"/>
      <c r="D216" s="3"/>
    </row>
    <row r="217" s="2" customFormat="1" ht="21" customHeight="1" spans="2:4">
      <c r="B217" s="3"/>
      <c r="D217" s="3"/>
    </row>
    <row r="218" s="2" customFormat="1" ht="21" customHeight="1" spans="2:4">
      <c r="B218" s="3"/>
      <c r="D218" s="3"/>
    </row>
    <row r="219" s="2" customFormat="1" ht="21" customHeight="1" spans="2:4">
      <c r="B219" s="3"/>
      <c r="D219" s="3"/>
    </row>
    <row r="220" s="2" customFormat="1" ht="21" customHeight="1" spans="2:4">
      <c r="B220" s="3"/>
      <c r="D220" s="3"/>
    </row>
    <row r="221" s="2" customFormat="1" ht="21" customHeight="1" spans="2:4">
      <c r="B221" s="3"/>
      <c r="D221" s="3"/>
    </row>
    <row r="222" s="2" customFormat="1" ht="21" customHeight="1" spans="2:4">
      <c r="B222" s="3"/>
      <c r="D222" s="3"/>
    </row>
    <row r="223" s="2" customFormat="1" ht="21" customHeight="1" spans="2:4">
      <c r="B223" s="3"/>
      <c r="D223" s="3"/>
    </row>
    <row r="224" s="2" customFormat="1" ht="21" customHeight="1" spans="2:4">
      <c r="B224" s="3"/>
      <c r="D224" s="3"/>
    </row>
    <row r="225" s="2" customFormat="1" ht="21" customHeight="1" spans="2:4">
      <c r="B225" s="3"/>
      <c r="D225" s="3"/>
    </row>
    <row r="226" s="2" customFormat="1" ht="21" customHeight="1" spans="2:4">
      <c r="B226" s="3"/>
      <c r="D226" s="3"/>
    </row>
    <row r="227" s="2" customFormat="1" ht="21" customHeight="1" spans="2:4">
      <c r="B227" s="3"/>
      <c r="D227" s="3"/>
    </row>
    <row r="228" s="2" customFormat="1" ht="21" customHeight="1" spans="2:4">
      <c r="B228" s="3"/>
      <c r="D228" s="3"/>
    </row>
    <row r="229" s="2" customFormat="1" ht="21" customHeight="1" spans="2:4">
      <c r="B229" s="3"/>
      <c r="D229" s="3"/>
    </row>
    <row r="230" s="2" customFormat="1" ht="21" customHeight="1" spans="2:4">
      <c r="B230" s="3"/>
      <c r="D230" s="3"/>
    </row>
    <row r="231" s="2" customFormat="1" ht="21" customHeight="1" spans="2:4">
      <c r="B231" s="3"/>
      <c r="D231" s="3"/>
    </row>
    <row r="232" s="2" customFormat="1" ht="21" customHeight="1" spans="2:4">
      <c r="B232" s="3"/>
      <c r="D232" s="3"/>
    </row>
    <row r="233" s="2" customFormat="1" ht="21" customHeight="1" spans="2:4">
      <c r="B233" s="3"/>
      <c r="D233" s="3"/>
    </row>
    <row r="234" s="2" customFormat="1" ht="21" customHeight="1" spans="2:4">
      <c r="B234" s="3"/>
      <c r="D234" s="3"/>
    </row>
    <row r="235" s="2" customFormat="1" ht="21" customHeight="1" spans="2:4">
      <c r="B235" s="3"/>
      <c r="D235" s="3"/>
    </row>
    <row r="236" s="2" customFormat="1" ht="21" customHeight="1" spans="2:4">
      <c r="B236" s="3"/>
      <c r="D236" s="3"/>
    </row>
    <row r="237" s="2" customFormat="1" ht="21" customHeight="1" spans="2:4">
      <c r="B237" s="3"/>
      <c r="D237" s="3"/>
    </row>
    <row r="238" s="2" customFormat="1" ht="21" customHeight="1" spans="2:4">
      <c r="B238" s="3"/>
      <c r="D238" s="3"/>
    </row>
    <row r="239" s="2" customFormat="1" ht="21" customHeight="1" spans="2:4">
      <c r="B239" s="3"/>
      <c r="D239" s="3"/>
    </row>
    <row r="240" s="2" customFormat="1" ht="21" customHeight="1" spans="2:4">
      <c r="B240" s="3"/>
      <c r="D240" s="3"/>
    </row>
    <row r="241" s="2" customFormat="1" ht="21" customHeight="1" spans="2:4">
      <c r="B241" s="3"/>
      <c r="D241" s="3"/>
    </row>
    <row r="242" s="2" customFormat="1" ht="21" customHeight="1" spans="2:4">
      <c r="B242" s="3"/>
      <c r="D242" s="3"/>
    </row>
    <row r="243" s="2" customFormat="1" ht="21" customHeight="1" spans="2:4">
      <c r="B243" s="3"/>
      <c r="D243" s="3"/>
    </row>
    <row r="244" s="2" customFormat="1" ht="21" customHeight="1" spans="2:4">
      <c r="B244" s="3"/>
      <c r="D244" s="3"/>
    </row>
    <row r="245" s="2" customFormat="1" ht="21" customHeight="1" spans="2:4">
      <c r="B245" s="3"/>
      <c r="D245" s="3"/>
    </row>
    <row r="246" s="2" customFormat="1" ht="21" customHeight="1" spans="2:4">
      <c r="B246" s="3"/>
      <c r="D246" s="3"/>
    </row>
    <row r="247" s="2" customFormat="1" ht="21" customHeight="1" spans="2:4">
      <c r="B247" s="3"/>
      <c r="D247" s="3"/>
    </row>
    <row r="248" s="2" customFormat="1" ht="21" customHeight="1" spans="2:4">
      <c r="B248" s="3"/>
      <c r="D248" s="3"/>
    </row>
    <row r="249" s="2" customFormat="1" ht="21" customHeight="1" spans="2:4">
      <c r="B249" s="3"/>
      <c r="D249" s="3"/>
    </row>
    <row r="250" s="2" customFormat="1" ht="21" customHeight="1" spans="2:4">
      <c r="B250" s="3"/>
      <c r="D250" s="3"/>
    </row>
    <row r="251" s="2" customFormat="1" ht="21" customHeight="1" spans="2:4">
      <c r="B251" s="3"/>
      <c r="D251" s="3"/>
    </row>
    <row r="252" s="2" customFormat="1" ht="21" customHeight="1" spans="2:4">
      <c r="B252" s="3"/>
      <c r="D252" s="3"/>
    </row>
    <row r="253" s="2" customFormat="1" ht="21" customHeight="1" spans="2:4">
      <c r="B253" s="3"/>
      <c r="D253" s="3"/>
    </row>
    <row r="254" s="2" customFormat="1" ht="21" customHeight="1" spans="2:4">
      <c r="B254" s="3"/>
      <c r="D254" s="3"/>
    </row>
    <row r="255" s="2" customFormat="1" ht="21" customHeight="1" spans="2:4">
      <c r="B255" s="3"/>
      <c r="D255" s="3"/>
    </row>
    <row r="256" s="2" customFormat="1" ht="21" customHeight="1" spans="2:4">
      <c r="B256" s="3"/>
      <c r="D256" s="3"/>
    </row>
    <row r="257" s="2" customFormat="1" ht="21" customHeight="1" spans="2:4">
      <c r="B257" s="3"/>
      <c r="D257" s="3"/>
    </row>
    <row r="258" s="2" customFormat="1" ht="21" customHeight="1" spans="2:4">
      <c r="B258" s="3"/>
      <c r="D258" s="3"/>
    </row>
    <row r="259" s="2" customFormat="1" ht="21" customHeight="1" spans="2:4">
      <c r="B259" s="3"/>
      <c r="D259" s="3"/>
    </row>
    <row r="260" s="2" customFormat="1" ht="21" customHeight="1" spans="2:4">
      <c r="B260" s="3"/>
      <c r="D260" s="3"/>
    </row>
    <row r="261" s="2" customFormat="1" ht="21" customHeight="1" spans="2:4">
      <c r="B261" s="3"/>
      <c r="D261" s="3"/>
    </row>
    <row r="262" s="2" customFormat="1" ht="21" customHeight="1" spans="2:4">
      <c r="B262" s="3"/>
      <c r="D262" s="3"/>
    </row>
    <row r="263" s="2" customFormat="1" ht="21" customHeight="1" spans="2:4">
      <c r="B263" s="3"/>
      <c r="D263" s="3"/>
    </row>
    <row r="264" s="2" customFormat="1" ht="21" customHeight="1" spans="2:4">
      <c r="B264" s="3"/>
      <c r="D264" s="3"/>
    </row>
    <row r="265" s="2" customFormat="1" ht="21" customHeight="1" spans="2:4">
      <c r="B265" s="3"/>
      <c r="D265" s="3"/>
    </row>
    <row r="266" s="2" customFormat="1" ht="21" customHeight="1" spans="2:4">
      <c r="B266" s="3"/>
      <c r="D266" s="3"/>
    </row>
    <row r="267" s="2" customFormat="1" ht="21" customHeight="1" spans="2:4">
      <c r="B267" s="3"/>
      <c r="D267" s="3"/>
    </row>
    <row r="268" s="2" customFormat="1" ht="21" customHeight="1" spans="2:4">
      <c r="B268" s="3"/>
      <c r="D268" s="3"/>
    </row>
    <row r="269" s="2" customFormat="1" ht="21" customHeight="1" spans="2:4">
      <c r="B269" s="3"/>
      <c r="D269" s="3"/>
    </row>
    <row r="270" s="2" customFormat="1" ht="21" customHeight="1" spans="2:4">
      <c r="B270" s="3"/>
      <c r="D270" s="3"/>
    </row>
    <row r="271" s="2" customFormat="1" ht="21" customHeight="1" spans="2:4">
      <c r="B271" s="3"/>
      <c r="D271" s="3"/>
    </row>
    <row r="272" s="2" customFormat="1" ht="21" customHeight="1" spans="2:4">
      <c r="B272" s="3"/>
      <c r="D272" s="3"/>
    </row>
    <row r="273" s="2" customFormat="1" ht="21" customHeight="1" spans="2:4">
      <c r="B273" s="3"/>
      <c r="D273" s="3"/>
    </row>
    <row r="274" s="2" customFormat="1" ht="21" customHeight="1" spans="2:4">
      <c r="B274" s="3"/>
      <c r="D274" s="3"/>
    </row>
    <row r="275" s="2" customFormat="1" ht="21" customHeight="1" spans="2:4">
      <c r="B275" s="3"/>
      <c r="D275" s="3"/>
    </row>
    <row r="276" s="2" customFormat="1" ht="21" customHeight="1" spans="2:4">
      <c r="B276" s="3"/>
      <c r="D276" s="3"/>
    </row>
    <row r="277" s="2" customFormat="1" ht="21" customHeight="1" spans="2:4">
      <c r="B277" s="3"/>
      <c r="D277" s="3"/>
    </row>
    <row r="278" s="2" customFormat="1" ht="21" customHeight="1" spans="2:4">
      <c r="B278" s="3"/>
      <c r="D278" s="3"/>
    </row>
    <row r="279" s="2" customFormat="1" ht="21" customHeight="1" spans="2:4">
      <c r="B279" s="3"/>
      <c r="D279" s="3"/>
    </row>
    <row r="280" s="2" customFormat="1" ht="21" customHeight="1" spans="2:4">
      <c r="B280" s="3"/>
      <c r="D280" s="3"/>
    </row>
    <row r="281" s="2" customFormat="1" ht="21" customHeight="1" spans="2:4">
      <c r="B281" s="3"/>
      <c r="D281" s="3"/>
    </row>
    <row r="282" s="2" customFormat="1" ht="21" customHeight="1" spans="2:4">
      <c r="B282" s="3"/>
      <c r="D282" s="3"/>
    </row>
    <row r="283" s="2" customFormat="1" ht="21" customHeight="1" spans="2:4">
      <c r="B283" s="3"/>
      <c r="D283" s="3"/>
    </row>
    <row r="284" s="2" customFormat="1" ht="21" customHeight="1" spans="2:4">
      <c r="B284" s="3"/>
      <c r="D284" s="3"/>
    </row>
    <row r="285" s="2" customFormat="1" ht="21" customHeight="1" spans="2:4">
      <c r="B285" s="3"/>
      <c r="D285" s="3"/>
    </row>
    <row r="286" s="2" customFormat="1" ht="21" customHeight="1" spans="2:4">
      <c r="B286" s="3"/>
      <c r="D286" s="3"/>
    </row>
    <row r="287" s="2" customFormat="1" ht="21" customHeight="1" spans="2:4">
      <c r="B287" s="3"/>
      <c r="D287" s="3"/>
    </row>
    <row r="288" s="2" customFormat="1" ht="21" customHeight="1" spans="2:4">
      <c r="B288" s="3"/>
      <c r="D288" s="3"/>
    </row>
    <row r="289" s="2" customFormat="1" ht="21" customHeight="1" spans="2:4">
      <c r="B289" s="3"/>
      <c r="D289" s="3"/>
    </row>
    <row r="290" s="2" customFormat="1" ht="21" customHeight="1" spans="2:4">
      <c r="B290" s="3"/>
      <c r="D290" s="3"/>
    </row>
    <row r="291" s="2" customFormat="1" ht="21" customHeight="1" spans="2:4">
      <c r="B291" s="3"/>
      <c r="D291" s="3"/>
    </row>
    <row r="292" s="2" customFormat="1" ht="21" customHeight="1" spans="2:4">
      <c r="B292" s="3"/>
      <c r="D292" s="3"/>
    </row>
    <row r="293" s="2" customFormat="1" ht="21" customHeight="1" spans="2:4">
      <c r="B293" s="3"/>
      <c r="D293" s="3"/>
    </row>
    <row r="294" s="2" customFormat="1" ht="21" customHeight="1" spans="2:4">
      <c r="B294" s="3"/>
      <c r="D294" s="3"/>
    </row>
    <row r="295" s="2" customFormat="1" ht="21" customHeight="1" spans="2:4">
      <c r="B295" s="3"/>
      <c r="D295" s="3"/>
    </row>
    <row r="296" s="2" customFormat="1" ht="21" customHeight="1" spans="2:4">
      <c r="B296" s="3"/>
      <c r="D296" s="3"/>
    </row>
    <row r="297" s="2" customFormat="1" ht="21" customHeight="1" spans="2:4">
      <c r="B297" s="3"/>
      <c r="D297" s="3"/>
    </row>
    <row r="298" s="2" customFormat="1" ht="21" customHeight="1" spans="2:4">
      <c r="B298" s="3"/>
      <c r="D298" s="3"/>
    </row>
    <row r="299" s="2" customFormat="1" ht="21" customHeight="1" spans="2:4">
      <c r="B299" s="3"/>
      <c r="D299" s="3"/>
    </row>
    <row r="300" s="2" customFormat="1" ht="21" customHeight="1" spans="2:4">
      <c r="B300" s="3"/>
      <c r="D300" s="3"/>
    </row>
    <row r="301" s="2" customFormat="1" ht="21" customHeight="1" spans="2:4">
      <c r="B301" s="3"/>
      <c r="D301" s="3"/>
    </row>
    <row r="302" s="2" customFormat="1" ht="21" customHeight="1" spans="2:4">
      <c r="B302" s="3"/>
      <c r="D302" s="3"/>
    </row>
    <row r="303" s="2" customFormat="1" ht="21" customHeight="1" spans="2:4">
      <c r="B303" s="3"/>
      <c r="D303" s="3"/>
    </row>
    <row r="304" s="2" customFormat="1" ht="21" customHeight="1" spans="2:4">
      <c r="B304" s="3"/>
      <c r="D304" s="3"/>
    </row>
    <row r="305" s="2" customFormat="1" ht="21" customHeight="1" spans="2:4">
      <c r="B305" s="3"/>
      <c r="D305" s="3"/>
    </row>
    <row r="306" s="2" customFormat="1" ht="21" customHeight="1" spans="2:4">
      <c r="B306" s="3"/>
      <c r="D306" s="3"/>
    </row>
    <row r="307" s="2" customFormat="1" ht="21" customHeight="1" spans="2:4">
      <c r="B307" s="3"/>
      <c r="D307" s="3"/>
    </row>
    <row r="308" s="2" customFormat="1" ht="21" customHeight="1" spans="2:4">
      <c r="B308" s="3"/>
      <c r="D308" s="3"/>
    </row>
    <row r="309" s="2" customFormat="1" ht="21" customHeight="1" spans="2:4">
      <c r="B309" s="3"/>
      <c r="D309" s="3"/>
    </row>
    <row r="310" s="2" customFormat="1" ht="21" customHeight="1" spans="2:4">
      <c r="B310" s="3"/>
      <c r="D310" s="3"/>
    </row>
    <row r="311" s="2" customFormat="1" ht="21" customHeight="1" spans="2:4">
      <c r="B311" s="3"/>
      <c r="D311" s="3"/>
    </row>
    <row r="312" s="2" customFormat="1" ht="21" customHeight="1" spans="2:4">
      <c r="B312" s="3"/>
      <c r="D312" s="3"/>
    </row>
    <row r="313" s="2" customFormat="1" ht="21" customHeight="1" spans="2:4">
      <c r="B313" s="3"/>
      <c r="D313" s="3"/>
    </row>
    <row r="314" s="2" customFormat="1" ht="21" customHeight="1" spans="2:4">
      <c r="B314" s="3"/>
      <c r="D314" s="3"/>
    </row>
    <row r="315" s="2" customFormat="1" ht="21" customHeight="1" spans="2:4">
      <c r="B315" s="3"/>
      <c r="D315" s="3"/>
    </row>
    <row r="316" s="2" customFormat="1" ht="21" customHeight="1" spans="2:4">
      <c r="B316" s="3"/>
      <c r="D316" s="3"/>
    </row>
    <row r="317" s="2" customFormat="1" ht="21" customHeight="1" spans="2:4">
      <c r="B317" s="3"/>
      <c r="D317" s="3"/>
    </row>
    <row r="318" s="2" customFormat="1" ht="21" customHeight="1" spans="2:4">
      <c r="B318" s="3"/>
      <c r="D318" s="3"/>
    </row>
    <row r="319" s="2" customFormat="1" ht="21" customHeight="1" spans="2:4">
      <c r="B319" s="3"/>
      <c r="D319" s="3"/>
    </row>
    <row r="320" s="2" customFormat="1" ht="21" customHeight="1" spans="2:4">
      <c r="B320" s="3"/>
      <c r="D320" s="3"/>
    </row>
    <row r="321" s="2" customFormat="1" ht="21" customHeight="1" spans="2:4">
      <c r="B321" s="3"/>
      <c r="D321" s="3"/>
    </row>
    <row r="322" s="2" customFormat="1" ht="21" customHeight="1" spans="2:4">
      <c r="B322" s="3"/>
      <c r="D322" s="3"/>
    </row>
    <row r="323" s="2" customFormat="1" ht="21" customHeight="1" spans="2:4">
      <c r="B323" s="3"/>
      <c r="D323" s="3"/>
    </row>
    <row r="324" s="2" customFormat="1" ht="21" customHeight="1" spans="2:4">
      <c r="B324" s="3"/>
      <c r="D324" s="3"/>
    </row>
    <row r="325" s="2" customFormat="1" ht="21" customHeight="1" spans="2:4">
      <c r="B325" s="3"/>
      <c r="D325" s="3"/>
    </row>
    <row r="326" s="2" customFormat="1" ht="21" customHeight="1" spans="2:4">
      <c r="B326" s="3"/>
      <c r="D326" s="3"/>
    </row>
    <row r="327" s="2" customFormat="1" ht="21" customHeight="1" spans="2:4">
      <c r="B327" s="3"/>
      <c r="D327" s="3"/>
    </row>
    <row r="328" s="2" customFormat="1" ht="21" customHeight="1" spans="2:4">
      <c r="B328" s="3"/>
      <c r="D328" s="3"/>
    </row>
    <row r="329" s="2" customFormat="1" ht="21" customHeight="1" spans="2:4">
      <c r="B329" s="3"/>
      <c r="D329" s="3"/>
    </row>
    <row r="330" s="2" customFormat="1" ht="21" customHeight="1" spans="2:4">
      <c r="B330" s="3"/>
      <c r="D330" s="3"/>
    </row>
    <row r="331" s="2" customFormat="1" ht="21" customHeight="1" spans="2:4">
      <c r="B331" s="3"/>
      <c r="D331" s="3"/>
    </row>
    <row r="332" s="2" customFormat="1" ht="21" customHeight="1" spans="2:4">
      <c r="B332" s="3"/>
      <c r="D332" s="3"/>
    </row>
    <row r="333" s="2" customFormat="1" ht="21" customHeight="1" spans="2:4">
      <c r="B333" s="3"/>
      <c r="D333" s="3"/>
    </row>
    <row r="334" s="2" customFormat="1" ht="21" customHeight="1" spans="2:4">
      <c r="B334" s="3"/>
      <c r="D334" s="3"/>
    </row>
    <row r="335" s="2" customFormat="1" ht="21" customHeight="1" spans="2:4">
      <c r="B335" s="3"/>
      <c r="D335" s="3"/>
    </row>
    <row r="336" s="2" customFormat="1" ht="21" customHeight="1" spans="2:4">
      <c r="B336" s="3"/>
      <c r="D336" s="3"/>
    </row>
    <row r="337" s="2" customFormat="1" ht="21" customHeight="1" spans="2:4">
      <c r="B337" s="3"/>
      <c r="D337" s="3"/>
    </row>
    <row r="338" s="2" customFormat="1" ht="21" customHeight="1" spans="2:4">
      <c r="B338" s="3"/>
      <c r="D338" s="3"/>
    </row>
    <row r="339" s="2" customFormat="1" ht="21" customHeight="1" spans="2:4">
      <c r="B339" s="3"/>
      <c r="D339" s="3"/>
    </row>
    <row r="340" s="2" customFormat="1" ht="21" customHeight="1" spans="2:4">
      <c r="B340" s="3"/>
      <c r="D340" s="3"/>
    </row>
    <row r="341" s="2" customFormat="1" ht="21" customHeight="1" spans="2:4">
      <c r="B341" s="3"/>
      <c r="D341" s="3"/>
    </row>
    <row r="342" s="2" customFormat="1" ht="21" customHeight="1" spans="2:4">
      <c r="B342" s="3"/>
      <c r="D342" s="3"/>
    </row>
    <row r="343" s="2" customFormat="1" ht="21" customHeight="1" spans="2:4">
      <c r="B343" s="3"/>
      <c r="D343" s="3"/>
    </row>
    <row r="344" s="2" customFormat="1" ht="21" customHeight="1" spans="2:4">
      <c r="B344" s="3"/>
      <c r="D344" s="3"/>
    </row>
    <row r="345" s="2" customFormat="1" ht="21" customHeight="1" spans="2:4">
      <c r="B345" s="3"/>
      <c r="D345" s="3"/>
    </row>
    <row r="346" s="2" customFormat="1" ht="21" customHeight="1" spans="2:4">
      <c r="B346" s="3"/>
      <c r="D346" s="3"/>
    </row>
    <row r="347" s="2" customFormat="1" ht="21" customHeight="1" spans="2:4">
      <c r="B347" s="3"/>
      <c r="D347" s="3"/>
    </row>
    <row r="348" s="2" customFormat="1" ht="21" customHeight="1" spans="2:4">
      <c r="B348" s="3"/>
      <c r="D348" s="3"/>
    </row>
    <row r="349" s="2" customFormat="1" ht="21" customHeight="1" spans="2:4">
      <c r="B349" s="3"/>
      <c r="D349" s="3"/>
    </row>
    <row r="350" s="2" customFormat="1" ht="21" customHeight="1" spans="2:4">
      <c r="B350" s="3"/>
      <c r="D350" s="3"/>
    </row>
    <row r="351" s="2" customFormat="1" ht="21" customHeight="1" spans="2:4">
      <c r="B351" s="3"/>
      <c r="D351" s="3"/>
    </row>
    <row r="352" s="2" customFormat="1" ht="21" customHeight="1" spans="2:4">
      <c r="B352" s="3"/>
      <c r="D352" s="3"/>
    </row>
    <row r="353" s="2" customFormat="1" ht="21" customHeight="1" spans="2:4">
      <c r="B353" s="3"/>
      <c r="D353" s="3"/>
    </row>
    <row r="354" s="2" customFormat="1" ht="21" customHeight="1" spans="2:4">
      <c r="B354" s="3"/>
      <c r="D354" s="3"/>
    </row>
    <row r="355" s="2" customFormat="1" ht="21" customHeight="1" spans="2:4">
      <c r="B355" s="3"/>
      <c r="D355" s="3"/>
    </row>
    <row r="356" s="2" customFormat="1" ht="21" customHeight="1" spans="2:4">
      <c r="B356" s="3"/>
      <c r="D356" s="3"/>
    </row>
    <row r="357" s="2" customFormat="1" ht="21" customHeight="1" spans="2:4">
      <c r="B357" s="3"/>
      <c r="D357" s="3"/>
    </row>
    <row r="358" s="2" customFormat="1" ht="21" customHeight="1" spans="2:4">
      <c r="B358" s="3"/>
      <c r="D358" s="3"/>
    </row>
    <row r="359" s="2" customFormat="1" ht="21" customHeight="1" spans="2:4">
      <c r="B359" s="3"/>
      <c r="D359" s="3"/>
    </row>
    <row r="360" s="2" customFormat="1" ht="21" customHeight="1" spans="2:4">
      <c r="B360" s="3"/>
      <c r="D360" s="3"/>
    </row>
    <row r="361" s="2" customFormat="1" ht="21" customHeight="1" spans="2:4">
      <c r="B361" s="3"/>
      <c r="D361" s="3"/>
    </row>
    <row r="362" s="2" customFormat="1" ht="21" customHeight="1" spans="2:4">
      <c r="B362" s="3"/>
      <c r="D362" s="3"/>
    </row>
    <row r="363" s="2" customFormat="1" ht="21" customHeight="1" spans="2:4">
      <c r="B363" s="3"/>
      <c r="D363" s="3"/>
    </row>
    <row r="364" s="2" customFormat="1" ht="21" customHeight="1" spans="2:4">
      <c r="B364" s="3"/>
      <c r="D364" s="3"/>
    </row>
    <row r="365" s="2" customFormat="1" ht="21" customHeight="1" spans="2:4">
      <c r="B365" s="3"/>
      <c r="D365" s="3"/>
    </row>
    <row r="366" s="2" customFormat="1" ht="21" customHeight="1" spans="2:4">
      <c r="B366" s="3"/>
      <c r="D366" s="3"/>
    </row>
    <row r="367" s="2" customFormat="1" ht="21" customHeight="1" spans="2:4">
      <c r="B367" s="3"/>
      <c r="D367" s="3"/>
    </row>
    <row r="368" s="2" customFormat="1" ht="21" customHeight="1" spans="2:4">
      <c r="B368" s="3"/>
      <c r="D368" s="3"/>
    </row>
    <row r="369" s="2" customFormat="1" ht="21" customHeight="1" spans="2:4">
      <c r="B369" s="3"/>
      <c r="D369" s="3"/>
    </row>
    <row r="370" s="2" customFormat="1" ht="21" customHeight="1" spans="2:4">
      <c r="B370" s="3"/>
      <c r="D370" s="3"/>
    </row>
    <row r="371" s="2" customFormat="1" ht="21" customHeight="1" spans="2:4">
      <c r="B371" s="3"/>
      <c r="D371" s="3"/>
    </row>
    <row r="372" s="2" customFormat="1" ht="21" customHeight="1" spans="2:4">
      <c r="B372" s="3"/>
      <c r="D372" s="3"/>
    </row>
    <row r="373" s="2" customFormat="1" ht="21" customHeight="1" spans="2:4">
      <c r="B373" s="3"/>
      <c r="D373" s="3"/>
    </row>
    <row r="374" s="2" customFormat="1" ht="21" customHeight="1" spans="2:4">
      <c r="B374" s="3"/>
      <c r="D374" s="3"/>
    </row>
    <row r="375" s="2" customFormat="1" ht="21" customHeight="1" spans="2:4">
      <c r="B375" s="3"/>
      <c r="D375" s="3"/>
    </row>
    <row r="376" s="2" customFormat="1" ht="21" customHeight="1" spans="2:4">
      <c r="B376" s="3"/>
      <c r="D376" s="3"/>
    </row>
    <row r="377" s="2" customFormat="1" ht="21" customHeight="1" spans="2:4">
      <c r="B377" s="3"/>
      <c r="D377" s="3"/>
    </row>
    <row r="378" s="2" customFormat="1" ht="21" customHeight="1" spans="2:4">
      <c r="B378" s="3"/>
      <c r="D378" s="3"/>
    </row>
    <row r="379" s="2" customFormat="1" ht="21" customHeight="1" spans="2:4">
      <c r="B379" s="3"/>
      <c r="D379" s="3"/>
    </row>
    <row r="380" s="2" customFormat="1" ht="21" customHeight="1" spans="2:4">
      <c r="B380" s="3"/>
      <c r="D380" s="3"/>
    </row>
    <row r="381" s="2" customFormat="1" ht="21" customHeight="1" spans="2:4">
      <c r="B381" s="3"/>
      <c r="D381" s="3"/>
    </row>
    <row r="382" s="2" customFormat="1" ht="21" customHeight="1" spans="2:4">
      <c r="B382" s="3"/>
      <c r="D382" s="3"/>
    </row>
    <row r="383" s="2" customFormat="1" ht="21" customHeight="1" spans="2:4">
      <c r="B383" s="3"/>
      <c r="D383" s="3"/>
    </row>
    <row r="384" s="2" customFormat="1" ht="21" customHeight="1" spans="2:4">
      <c r="B384" s="3"/>
      <c r="D384" s="3"/>
    </row>
    <row r="385" s="2" customFormat="1" ht="21" customHeight="1" spans="2:4">
      <c r="B385" s="3"/>
      <c r="D385" s="3"/>
    </row>
    <row r="386" s="2" customFormat="1" ht="21" customHeight="1" spans="2:4">
      <c r="B386" s="3"/>
      <c r="D386" s="3"/>
    </row>
    <row r="387" s="2" customFormat="1" ht="21" customHeight="1" spans="2:4">
      <c r="B387" s="3"/>
      <c r="D387" s="3"/>
    </row>
    <row r="388" s="2" customFormat="1" ht="21" customHeight="1" spans="2:4">
      <c r="B388" s="3"/>
      <c r="D388" s="3"/>
    </row>
    <row r="389" s="2" customFormat="1" ht="21" customHeight="1" spans="2:4">
      <c r="B389" s="3"/>
      <c r="D389" s="3"/>
    </row>
    <row r="390" s="2" customFormat="1" ht="21" customHeight="1" spans="2:4">
      <c r="B390" s="3"/>
      <c r="D390" s="3"/>
    </row>
    <row r="391" s="2" customFormat="1" ht="21" customHeight="1" spans="2:4">
      <c r="B391" s="3"/>
      <c r="D391" s="3"/>
    </row>
    <row r="392" s="2" customFormat="1" ht="21" customHeight="1" spans="2:4">
      <c r="B392" s="3"/>
      <c r="D392" s="3"/>
    </row>
    <row r="393" s="2" customFormat="1" ht="21" customHeight="1" spans="2:4">
      <c r="B393" s="3"/>
      <c r="D393" s="3"/>
    </row>
    <row r="394" s="2" customFormat="1" ht="21" customHeight="1" spans="2:4">
      <c r="B394" s="3"/>
      <c r="D394" s="3"/>
    </row>
    <row r="395" s="2" customFormat="1" ht="21" customHeight="1" spans="2:4">
      <c r="B395" s="3"/>
      <c r="D395" s="3"/>
    </row>
    <row r="396" s="2" customFormat="1" ht="21" customHeight="1" spans="2:4">
      <c r="B396" s="3"/>
      <c r="D396" s="3"/>
    </row>
    <row r="397" s="2" customFormat="1" ht="21" customHeight="1" spans="2:4">
      <c r="B397" s="3"/>
      <c r="D397" s="3"/>
    </row>
    <row r="398" s="2" customFormat="1" ht="21" customHeight="1" spans="2:4">
      <c r="B398" s="3"/>
      <c r="D398" s="3"/>
    </row>
    <row r="399" s="2" customFormat="1" ht="21" customHeight="1" spans="2:4">
      <c r="B399" s="3"/>
      <c r="D399" s="3"/>
    </row>
    <row r="400" s="2" customFormat="1" ht="21" customHeight="1" spans="2:4">
      <c r="B400" s="3"/>
      <c r="D400" s="3"/>
    </row>
    <row r="401" s="2" customFormat="1" ht="21" customHeight="1" spans="2:4">
      <c r="B401" s="3"/>
      <c r="D401" s="3"/>
    </row>
    <row r="402" s="2" customFormat="1" ht="21" customHeight="1" spans="2:4">
      <c r="B402" s="3"/>
      <c r="D402" s="3"/>
    </row>
    <row r="403" s="2" customFormat="1" ht="21" customHeight="1" spans="2:4">
      <c r="B403" s="3"/>
      <c r="D403" s="3"/>
    </row>
    <row r="404" s="2" customFormat="1" ht="21" customHeight="1" spans="2:4">
      <c r="B404" s="3"/>
      <c r="D404" s="3"/>
    </row>
    <row r="405" s="2" customFormat="1" ht="21" customHeight="1" spans="2:4">
      <c r="B405" s="3"/>
      <c r="D405" s="3"/>
    </row>
    <row r="406" s="2" customFormat="1" ht="21" customHeight="1" spans="2:4">
      <c r="B406" s="3"/>
      <c r="D406" s="3"/>
    </row>
    <row r="407" s="2" customFormat="1" ht="21" customHeight="1" spans="2:4">
      <c r="B407" s="3"/>
      <c r="D407" s="3"/>
    </row>
    <row r="408" s="2" customFormat="1" ht="21" customHeight="1" spans="2:4">
      <c r="B408" s="3"/>
      <c r="D408" s="3"/>
    </row>
    <row r="409" s="2" customFormat="1" ht="21" customHeight="1" spans="2:4">
      <c r="B409" s="3"/>
      <c r="D409" s="3"/>
    </row>
    <row r="410" s="2" customFormat="1" ht="21" customHeight="1" spans="2:4">
      <c r="B410" s="3"/>
      <c r="D410" s="3"/>
    </row>
    <row r="411" s="2" customFormat="1" ht="21" customHeight="1" spans="2:4">
      <c r="B411" s="3"/>
      <c r="D411" s="3"/>
    </row>
    <row r="412" s="2" customFormat="1" ht="21" customHeight="1" spans="2:4">
      <c r="B412" s="3"/>
      <c r="D412" s="3"/>
    </row>
    <row r="413" s="2" customFormat="1" ht="21" customHeight="1" spans="2:4">
      <c r="B413" s="3"/>
      <c r="D413" s="3"/>
    </row>
    <row r="414" s="2" customFormat="1" ht="21" customHeight="1" spans="2:4">
      <c r="B414" s="3"/>
      <c r="D414" s="3"/>
    </row>
    <row r="415" s="2" customFormat="1" ht="21" customHeight="1" spans="2:4">
      <c r="B415" s="3"/>
      <c r="D415" s="3"/>
    </row>
    <row r="416" s="2" customFormat="1" ht="21" customHeight="1" spans="2:4">
      <c r="B416" s="3"/>
      <c r="D416" s="3"/>
    </row>
    <row r="417" s="2" customFormat="1" ht="21" customHeight="1" spans="2:4">
      <c r="B417" s="3"/>
      <c r="D417" s="3"/>
    </row>
    <row r="418" s="2" customFormat="1" ht="21" customHeight="1" spans="2:4">
      <c r="B418" s="3"/>
      <c r="D418" s="3"/>
    </row>
    <row r="419" s="2" customFormat="1" ht="21" customHeight="1" spans="2:4">
      <c r="B419" s="3"/>
      <c r="D419" s="3"/>
    </row>
    <row r="420" s="2" customFormat="1" ht="21" customHeight="1" spans="2:4">
      <c r="B420" s="3"/>
      <c r="D420" s="3"/>
    </row>
    <row r="421" s="2" customFormat="1" ht="21" customHeight="1" spans="2:4">
      <c r="B421" s="3"/>
      <c r="D421" s="3"/>
    </row>
    <row r="422" s="2" customFormat="1" ht="21" customHeight="1" spans="2:4">
      <c r="B422" s="3"/>
      <c r="D422" s="3"/>
    </row>
    <row r="423" s="2" customFormat="1" ht="21" customHeight="1" spans="2:4">
      <c r="B423" s="3"/>
      <c r="D423" s="3"/>
    </row>
    <row r="424" s="2" customFormat="1" ht="21" customHeight="1" spans="2:4">
      <c r="B424" s="3"/>
      <c r="D424" s="3"/>
    </row>
    <row r="425" s="2" customFormat="1" ht="21" customHeight="1" spans="2:4">
      <c r="B425" s="3"/>
      <c r="D425" s="3"/>
    </row>
    <row r="426" s="2" customFormat="1" ht="21" customHeight="1" spans="2:4">
      <c r="B426" s="3"/>
      <c r="D426" s="3"/>
    </row>
    <row r="427" s="2" customFormat="1" ht="21" customHeight="1" spans="2:4">
      <c r="B427" s="3"/>
      <c r="D427" s="3"/>
    </row>
    <row r="428" s="2" customFormat="1" ht="21" customHeight="1" spans="2:4">
      <c r="B428" s="3"/>
      <c r="D428" s="3"/>
    </row>
    <row r="429" s="2" customFormat="1" ht="21" customHeight="1" spans="2:4">
      <c r="B429" s="3"/>
      <c r="D429" s="3"/>
    </row>
    <row r="430" s="2" customFormat="1" ht="21" customHeight="1" spans="2:4">
      <c r="B430" s="3"/>
      <c r="D430" s="3"/>
    </row>
    <row r="431" s="2" customFormat="1" ht="21" customHeight="1" spans="2:4">
      <c r="B431" s="3"/>
      <c r="D431" s="3"/>
    </row>
    <row r="432" s="2" customFormat="1" ht="21" customHeight="1" spans="2:4">
      <c r="B432" s="3"/>
      <c r="D432" s="3"/>
    </row>
    <row r="433" s="2" customFormat="1" ht="21" customHeight="1" spans="2:4">
      <c r="B433" s="3"/>
      <c r="D433" s="3"/>
    </row>
    <row r="434" s="2" customFormat="1" ht="21" customHeight="1" spans="2:4">
      <c r="B434" s="3"/>
      <c r="D434" s="3"/>
    </row>
    <row r="435" s="2" customFormat="1" ht="21" customHeight="1" spans="2:4">
      <c r="B435" s="3"/>
      <c r="D435" s="3"/>
    </row>
    <row r="436" s="2" customFormat="1" ht="21" customHeight="1" spans="2:4">
      <c r="B436" s="3"/>
      <c r="D436" s="3"/>
    </row>
    <row r="437" s="2" customFormat="1" ht="21" customHeight="1" spans="2:4">
      <c r="B437" s="3"/>
      <c r="D437" s="3"/>
    </row>
    <row r="438" s="2" customFormat="1" ht="21" customHeight="1" spans="2:4">
      <c r="B438" s="3"/>
      <c r="D438" s="3"/>
    </row>
    <row r="439" s="2" customFormat="1" ht="21" customHeight="1" spans="2:4">
      <c r="B439" s="3"/>
      <c r="D439" s="3"/>
    </row>
    <row r="440" s="2" customFormat="1" ht="21" customHeight="1" spans="2:4">
      <c r="B440" s="3"/>
      <c r="D440" s="3"/>
    </row>
    <row r="441" s="2" customFormat="1" ht="21" customHeight="1" spans="2:4">
      <c r="B441" s="3"/>
      <c r="D441" s="3"/>
    </row>
    <row r="442" s="2" customFormat="1" ht="21" customHeight="1" spans="2:4">
      <c r="B442" s="3"/>
      <c r="D442" s="3"/>
    </row>
    <row r="443" s="2" customFormat="1" ht="21" customHeight="1" spans="2:4">
      <c r="B443" s="3"/>
      <c r="D443" s="3"/>
    </row>
    <row r="444" s="2" customFormat="1" ht="21" customHeight="1" spans="2:4">
      <c r="B444" s="3"/>
      <c r="D444" s="3"/>
    </row>
    <row r="445" s="2" customFormat="1" ht="21" customHeight="1" spans="2:4">
      <c r="B445" s="3"/>
      <c r="D445" s="3"/>
    </row>
    <row r="446" s="2" customFormat="1" ht="21" customHeight="1" spans="2:4">
      <c r="B446" s="3"/>
      <c r="D446" s="3"/>
    </row>
    <row r="447" s="2" customFormat="1" ht="21" customHeight="1" spans="2:4">
      <c r="B447" s="3"/>
      <c r="D447" s="3"/>
    </row>
    <row r="448" s="2" customFormat="1" ht="21" customHeight="1" spans="2:4">
      <c r="B448" s="3"/>
      <c r="D448" s="3"/>
    </row>
    <row r="449" s="2" customFormat="1" ht="21" customHeight="1" spans="2:4">
      <c r="B449" s="3"/>
      <c r="D449" s="3"/>
    </row>
    <row r="450" s="2" customFormat="1" ht="21" customHeight="1" spans="2:4">
      <c r="B450" s="3"/>
      <c r="D450" s="3"/>
    </row>
    <row r="451" s="2" customFormat="1" ht="21" customHeight="1" spans="2:4">
      <c r="B451" s="3"/>
      <c r="D451" s="3"/>
    </row>
    <row r="452" s="2" customFormat="1" ht="21" customHeight="1" spans="2:4">
      <c r="B452" s="3"/>
      <c r="D452" s="3"/>
    </row>
    <row r="453" s="2" customFormat="1" ht="21" customHeight="1" spans="2:4">
      <c r="B453" s="3"/>
      <c r="D453" s="3"/>
    </row>
    <row r="454" s="2" customFormat="1" ht="21" customHeight="1" spans="2:4">
      <c r="B454" s="3"/>
      <c r="D454" s="3"/>
    </row>
    <row r="455" s="2" customFormat="1" ht="21" customHeight="1" spans="2:4">
      <c r="B455" s="3"/>
      <c r="D455" s="3"/>
    </row>
    <row r="456" s="2" customFormat="1" ht="21" customHeight="1" spans="2:4">
      <c r="B456" s="3"/>
      <c r="D456" s="3"/>
    </row>
    <row r="457" s="2" customFormat="1" ht="21" customHeight="1" spans="2:4">
      <c r="B457" s="3"/>
      <c r="D457" s="3"/>
    </row>
    <row r="458" s="2" customFormat="1" ht="21" customHeight="1" spans="2:4">
      <c r="B458" s="3"/>
      <c r="D458" s="3"/>
    </row>
    <row r="459" s="2" customFormat="1" ht="21" customHeight="1" spans="2:4">
      <c r="B459" s="3"/>
      <c r="D459" s="3"/>
    </row>
    <row r="460" s="2" customFormat="1" ht="21" customHeight="1" spans="2:4">
      <c r="B460" s="3"/>
      <c r="D460" s="3"/>
    </row>
    <row r="461" s="2" customFormat="1" ht="21" customHeight="1" spans="2:4">
      <c r="B461" s="3"/>
      <c r="D461" s="3"/>
    </row>
    <row r="462" s="2" customFormat="1" ht="21" customHeight="1" spans="2:4">
      <c r="B462" s="3"/>
      <c r="D462" s="3"/>
    </row>
    <row r="463" s="2" customFormat="1" ht="21" customHeight="1" spans="2:4">
      <c r="B463" s="3"/>
      <c r="D463" s="3"/>
    </row>
    <row r="464" s="2" customFormat="1" ht="21" customHeight="1" spans="2:4">
      <c r="B464" s="3"/>
      <c r="D464" s="3"/>
    </row>
    <row r="465" s="2" customFormat="1" ht="21" customHeight="1" spans="2:4">
      <c r="B465" s="3"/>
      <c r="D465" s="3"/>
    </row>
    <row r="466" s="2" customFormat="1" ht="21" customHeight="1" spans="2:4">
      <c r="B466" s="3"/>
      <c r="D466" s="3"/>
    </row>
    <row r="467" s="2" customFormat="1" ht="21" customHeight="1" spans="2:4">
      <c r="B467" s="3"/>
      <c r="D467" s="3"/>
    </row>
    <row r="468" s="2" customFormat="1" ht="21" customHeight="1" spans="2:4">
      <c r="B468" s="3"/>
      <c r="D468" s="3"/>
    </row>
    <row r="469" s="2" customFormat="1" ht="21" customHeight="1" spans="2:4">
      <c r="B469" s="3"/>
      <c r="D469" s="3"/>
    </row>
    <row r="470" s="2" customFormat="1" ht="21" customHeight="1" spans="2:4">
      <c r="B470" s="3"/>
      <c r="D470" s="3"/>
    </row>
    <row r="471" s="2" customFormat="1" ht="21" customHeight="1" spans="2:4">
      <c r="B471" s="3"/>
      <c r="D471" s="3"/>
    </row>
    <row r="472" s="2" customFormat="1" ht="21" customHeight="1" spans="2:4">
      <c r="B472" s="3"/>
      <c r="D472" s="3"/>
    </row>
    <row r="473" s="2" customFormat="1" ht="21" customHeight="1" spans="2:4">
      <c r="B473" s="3"/>
      <c r="D473" s="3"/>
    </row>
    <row r="474" s="2" customFormat="1" ht="21" customHeight="1" spans="2:4">
      <c r="B474" s="3"/>
      <c r="D474" s="3"/>
    </row>
    <row r="475" s="2" customFormat="1" ht="21" customHeight="1" spans="2:4">
      <c r="B475" s="3"/>
      <c r="D475" s="3"/>
    </row>
    <row r="476" s="2" customFormat="1" ht="21" customHeight="1" spans="2:4">
      <c r="B476" s="3"/>
      <c r="D476" s="3"/>
    </row>
    <row r="477" s="2" customFormat="1" ht="21" customHeight="1" spans="2:4">
      <c r="B477" s="3"/>
      <c r="D477" s="3"/>
    </row>
    <row r="478" s="2" customFormat="1" ht="21" customHeight="1" spans="2:4">
      <c r="B478" s="3"/>
      <c r="D478" s="3"/>
    </row>
    <row r="479" s="2" customFormat="1" ht="21" customHeight="1" spans="2:4">
      <c r="B479" s="3"/>
      <c r="D479" s="3"/>
    </row>
    <row r="480" s="2" customFormat="1" ht="21" customHeight="1" spans="2:4">
      <c r="B480" s="3"/>
      <c r="D480" s="3"/>
    </row>
    <row r="481" s="2" customFormat="1" ht="21" customHeight="1" spans="2:4">
      <c r="B481" s="3"/>
      <c r="D481" s="3"/>
    </row>
    <row r="482" s="2" customFormat="1" ht="21" customHeight="1" spans="2:4">
      <c r="B482" s="3"/>
      <c r="D482" s="3"/>
    </row>
    <row r="483" s="2" customFormat="1" ht="21" customHeight="1" spans="2:4">
      <c r="B483" s="3"/>
      <c r="D483" s="3"/>
    </row>
    <row r="484" s="2" customFormat="1" ht="21" customHeight="1" spans="2:4">
      <c r="B484" s="3"/>
      <c r="D484" s="3"/>
    </row>
    <row r="485" s="2" customFormat="1" ht="21" customHeight="1" spans="2:4">
      <c r="B485" s="3"/>
      <c r="D485" s="3"/>
    </row>
    <row r="486" s="2" customFormat="1" ht="21" customHeight="1" spans="2:4">
      <c r="B486" s="3"/>
      <c r="D486" s="3"/>
    </row>
    <row r="487" s="2" customFormat="1" ht="21" customHeight="1" spans="2:4">
      <c r="B487" s="3"/>
      <c r="D487" s="3"/>
    </row>
    <row r="488" s="2" customFormat="1" ht="21" customHeight="1" spans="2:4">
      <c r="B488" s="3"/>
      <c r="D488" s="3"/>
    </row>
    <row r="489" s="2" customFormat="1" ht="21" customHeight="1" spans="2:4">
      <c r="B489" s="3"/>
      <c r="D489" s="3"/>
    </row>
    <row r="490" s="2" customFormat="1" ht="21" customHeight="1" spans="2:4">
      <c r="B490" s="3"/>
      <c r="D490" s="3"/>
    </row>
    <row r="491" s="2" customFormat="1" ht="21" customHeight="1" spans="2:4">
      <c r="B491" s="3"/>
      <c r="D491" s="3"/>
    </row>
    <row r="492" s="2" customFormat="1" ht="21" customHeight="1" spans="2:4">
      <c r="B492" s="3"/>
      <c r="D492" s="3"/>
    </row>
    <row r="493" s="2" customFormat="1" ht="21" customHeight="1" spans="2:4">
      <c r="B493" s="3"/>
      <c r="D493" s="3"/>
    </row>
    <row r="494" s="2" customFormat="1" ht="21" customHeight="1" spans="2:4">
      <c r="B494" s="3"/>
      <c r="D494" s="3"/>
    </row>
    <row r="495" s="2" customFormat="1" ht="21" customHeight="1" spans="2:4">
      <c r="B495" s="3"/>
      <c r="D495" s="3"/>
    </row>
    <row r="496" s="2" customFormat="1" ht="21" customHeight="1" spans="2:4">
      <c r="B496" s="3"/>
      <c r="D496" s="3"/>
    </row>
    <row r="497" s="2" customFormat="1" ht="21" customHeight="1" spans="2:4">
      <c r="B497" s="3"/>
      <c r="D497" s="3"/>
    </row>
    <row r="498" s="2" customFormat="1" ht="21" customHeight="1" spans="2:4">
      <c r="B498" s="3"/>
      <c r="D498" s="3"/>
    </row>
    <row r="499" s="2" customFormat="1" ht="21" customHeight="1" spans="2:4">
      <c r="B499" s="3"/>
      <c r="D499" s="3"/>
    </row>
    <row r="500" s="2" customFormat="1" ht="21" customHeight="1" spans="2:4">
      <c r="B500" s="3"/>
      <c r="D500" s="3"/>
    </row>
    <row r="501" s="2" customFormat="1" ht="21" customHeight="1" spans="2:4">
      <c r="B501" s="3"/>
      <c r="D501" s="3"/>
    </row>
    <row r="502" s="2" customFormat="1" ht="21" customHeight="1" spans="2:4">
      <c r="B502" s="3"/>
      <c r="D502" s="3"/>
    </row>
    <row r="503" s="2" customFormat="1" ht="21" customHeight="1" spans="2:4">
      <c r="B503" s="3"/>
      <c r="D503" s="3"/>
    </row>
    <row r="504" s="2" customFormat="1" ht="21" customHeight="1" spans="2:4">
      <c r="B504" s="3"/>
      <c r="D504" s="3"/>
    </row>
    <row r="505" s="2" customFormat="1" ht="21" customHeight="1" spans="2:4">
      <c r="B505" s="3"/>
      <c r="D505" s="3"/>
    </row>
    <row r="506" s="2" customFormat="1" ht="21" customHeight="1" spans="2:4">
      <c r="B506" s="3"/>
      <c r="D506" s="3"/>
    </row>
    <row r="507" s="2" customFormat="1" ht="21" customHeight="1" spans="2:4">
      <c r="B507" s="3"/>
      <c r="D507" s="3"/>
    </row>
    <row r="508" s="2" customFormat="1" ht="21" customHeight="1" spans="2:4">
      <c r="B508" s="3"/>
      <c r="D508" s="3"/>
    </row>
    <row r="509" s="2" customFormat="1" ht="21" customHeight="1" spans="2:4">
      <c r="B509" s="3"/>
      <c r="D509" s="3"/>
    </row>
    <row r="510" s="2" customFormat="1" ht="21" customHeight="1" spans="2:4">
      <c r="B510" s="3"/>
      <c r="D510" s="3"/>
    </row>
    <row r="511" s="2" customFormat="1" ht="21" customHeight="1" spans="2:4">
      <c r="B511" s="3"/>
      <c r="D511" s="3"/>
    </row>
    <row r="512" s="2" customFormat="1" ht="21" customHeight="1" spans="2:4">
      <c r="B512" s="3"/>
      <c r="D512" s="3"/>
    </row>
    <row r="513" s="2" customFormat="1" ht="21" customHeight="1" spans="2:4">
      <c r="B513" s="3"/>
      <c r="D513" s="3"/>
    </row>
    <row r="514" s="2" customFormat="1" ht="21" customHeight="1" spans="2:4">
      <c r="B514" s="3"/>
      <c r="D514" s="3"/>
    </row>
    <row r="515" s="2" customFormat="1" ht="21" customHeight="1" spans="2:4">
      <c r="B515" s="3"/>
      <c r="D515" s="3"/>
    </row>
    <row r="516" s="2" customFormat="1" ht="21" customHeight="1" spans="2:4">
      <c r="B516" s="3"/>
      <c r="D516" s="3"/>
    </row>
    <row r="517" s="2" customFormat="1" ht="21" customHeight="1" spans="2:4">
      <c r="B517" s="3"/>
      <c r="D517" s="3"/>
    </row>
    <row r="518" s="2" customFormat="1" ht="21" customHeight="1" spans="2:4">
      <c r="B518" s="3"/>
      <c r="D518" s="3"/>
    </row>
    <row r="519" s="2" customFormat="1" ht="21" customHeight="1" spans="2:4">
      <c r="B519" s="3"/>
      <c r="D519" s="3"/>
    </row>
    <row r="520" s="2" customFormat="1" ht="21" customHeight="1" spans="2:4">
      <c r="B520" s="3"/>
      <c r="D520" s="3"/>
    </row>
    <row r="521" s="2" customFormat="1" ht="21" customHeight="1" spans="2:4">
      <c r="B521" s="3"/>
      <c r="D521" s="3"/>
    </row>
    <row r="522" s="2" customFormat="1" ht="21" customHeight="1" spans="2:4">
      <c r="B522" s="3"/>
      <c r="D522" s="3"/>
    </row>
    <row r="523" s="2" customFormat="1" ht="21" customHeight="1" spans="2:4">
      <c r="B523" s="3"/>
      <c r="D523" s="3"/>
    </row>
    <row r="524" s="2" customFormat="1" ht="21" customHeight="1" spans="2:4">
      <c r="B524" s="3"/>
      <c r="D524" s="3"/>
    </row>
    <row r="525" s="2" customFormat="1" ht="21" customHeight="1" spans="2:4">
      <c r="B525" s="3"/>
      <c r="D525" s="3"/>
    </row>
    <row r="526" s="2" customFormat="1" ht="21" customHeight="1" spans="2:4">
      <c r="B526" s="3"/>
      <c r="D526" s="3"/>
    </row>
    <row r="527" s="2" customFormat="1" ht="21" customHeight="1" spans="2:4">
      <c r="B527" s="3"/>
      <c r="D527" s="3"/>
    </row>
    <row r="528" s="2" customFormat="1" ht="21" customHeight="1" spans="2:4">
      <c r="B528" s="3"/>
      <c r="D528" s="3"/>
    </row>
    <row r="529" s="2" customFormat="1" ht="21" customHeight="1" spans="2:4">
      <c r="B529" s="3"/>
      <c r="D529" s="3"/>
    </row>
    <row r="530" s="2" customFormat="1" ht="21" customHeight="1" spans="2:4">
      <c r="B530" s="3"/>
      <c r="D530" s="3"/>
    </row>
    <row r="531" s="2" customFormat="1" ht="21" customHeight="1" spans="2:4">
      <c r="B531" s="3"/>
      <c r="D531" s="3"/>
    </row>
    <row r="532" s="2" customFormat="1" ht="21" customHeight="1" spans="2:4">
      <c r="B532" s="3"/>
      <c r="D532" s="3"/>
    </row>
    <row r="533" s="2" customFormat="1" ht="21" customHeight="1" spans="2:4">
      <c r="B533" s="3"/>
      <c r="D533" s="3"/>
    </row>
    <row r="534" s="2" customFormat="1" ht="21" customHeight="1" spans="2:4">
      <c r="B534" s="3"/>
      <c r="D534" s="3"/>
    </row>
    <row r="535" s="2" customFormat="1" ht="21" customHeight="1" spans="2:4">
      <c r="B535" s="3"/>
      <c r="D535" s="3"/>
    </row>
    <row r="536" s="2" customFormat="1" ht="21" customHeight="1" spans="2:4">
      <c r="B536" s="3"/>
      <c r="D536" s="3"/>
    </row>
    <row r="537" s="2" customFormat="1" ht="21" customHeight="1" spans="2:4">
      <c r="B537" s="3"/>
      <c r="D537" s="3"/>
    </row>
    <row r="538" s="2" customFormat="1" ht="21" customHeight="1" spans="2:4">
      <c r="B538" s="3"/>
      <c r="D538" s="3"/>
    </row>
    <row r="539" s="2" customFormat="1" ht="21" customHeight="1" spans="2:4">
      <c r="B539" s="3"/>
      <c r="D539" s="3"/>
    </row>
    <row r="540" s="2" customFormat="1" ht="21" customHeight="1" spans="2:4">
      <c r="B540" s="3"/>
      <c r="D540" s="3"/>
    </row>
    <row r="541" s="2" customFormat="1" ht="21" customHeight="1" spans="2:4">
      <c r="B541" s="3"/>
      <c r="D541" s="3"/>
    </row>
    <row r="542" s="2" customFormat="1" ht="21" customHeight="1" spans="2:4">
      <c r="B542" s="3"/>
      <c r="D542" s="3"/>
    </row>
    <row r="543" s="2" customFormat="1" ht="21" customHeight="1" spans="2:4">
      <c r="B543" s="3"/>
      <c r="D543" s="3"/>
    </row>
    <row r="544" s="2" customFormat="1" ht="21" customHeight="1" spans="2:4">
      <c r="B544" s="3"/>
      <c r="D544" s="3"/>
    </row>
    <row r="545" s="2" customFormat="1" ht="21" customHeight="1" spans="2:4">
      <c r="B545" s="3"/>
      <c r="D545" s="3"/>
    </row>
    <row r="546" s="2" customFormat="1" ht="21" customHeight="1" spans="2:4">
      <c r="B546" s="3"/>
      <c r="D546" s="3"/>
    </row>
    <row r="547" s="2" customFormat="1" ht="21" customHeight="1" spans="2:4">
      <c r="B547" s="3"/>
      <c r="D547" s="3"/>
    </row>
    <row r="548" s="2" customFormat="1" ht="21" customHeight="1" spans="2:4">
      <c r="B548" s="3"/>
      <c r="D548" s="3"/>
    </row>
    <row r="549" s="2" customFormat="1" ht="21" customHeight="1" spans="2:4">
      <c r="B549" s="3"/>
      <c r="D549" s="3"/>
    </row>
    <row r="550" s="2" customFormat="1" ht="21" customHeight="1" spans="2:4">
      <c r="B550" s="3"/>
      <c r="D550" s="3"/>
    </row>
    <row r="551" s="2" customFormat="1" ht="21" customHeight="1" spans="2:4">
      <c r="B551" s="3"/>
      <c r="D551" s="3"/>
    </row>
    <row r="552" s="2" customFormat="1" ht="21" customHeight="1" spans="2:4">
      <c r="B552" s="3"/>
      <c r="D552" s="3"/>
    </row>
    <row r="553" s="2" customFormat="1" ht="21" customHeight="1" spans="2:4">
      <c r="B553" s="3"/>
      <c r="D553" s="3"/>
    </row>
    <row r="554" s="2" customFormat="1" ht="21" customHeight="1" spans="2:4">
      <c r="B554" s="3"/>
      <c r="D554" s="3"/>
    </row>
    <row r="555" s="2" customFormat="1" ht="21" customHeight="1" spans="2:4">
      <c r="B555" s="3"/>
      <c r="D555" s="3"/>
    </row>
    <row r="556" s="2" customFormat="1" ht="21" customHeight="1" spans="2:4">
      <c r="B556" s="3"/>
      <c r="D556" s="3"/>
    </row>
    <row r="557" s="2" customFormat="1" ht="21" customHeight="1" spans="2:4">
      <c r="B557" s="3"/>
      <c r="D557" s="3"/>
    </row>
    <row r="558" s="2" customFormat="1" ht="21" customHeight="1" spans="2:4">
      <c r="B558" s="3"/>
      <c r="D558" s="3"/>
    </row>
    <row r="559" s="2" customFormat="1" ht="21" customHeight="1" spans="2:4">
      <c r="B559" s="3"/>
      <c r="D559" s="3"/>
    </row>
    <row r="560" s="2" customFormat="1" ht="21" customHeight="1" spans="2:4">
      <c r="B560" s="3"/>
      <c r="D560" s="3"/>
    </row>
    <row r="561" s="2" customFormat="1" ht="21" customHeight="1" spans="2:4">
      <c r="B561" s="3"/>
      <c r="D561" s="3"/>
    </row>
    <row r="562" s="2" customFormat="1" ht="21" customHeight="1" spans="2:4">
      <c r="B562" s="3"/>
      <c r="D562" s="3"/>
    </row>
    <row r="563" s="2" customFormat="1" ht="21" customHeight="1" spans="2:4">
      <c r="B563" s="3"/>
      <c r="D563" s="3"/>
    </row>
    <row r="564" s="2" customFormat="1" ht="21" customHeight="1" spans="2:4">
      <c r="B564" s="3"/>
      <c r="D564" s="3"/>
    </row>
    <row r="565" s="2" customFormat="1" ht="21" customHeight="1" spans="2:4">
      <c r="B565" s="3"/>
      <c r="D565" s="3"/>
    </row>
    <row r="566" s="2" customFormat="1" ht="21" customHeight="1" spans="2:4">
      <c r="B566" s="3"/>
      <c r="D566" s="3"/>
    </row>
    <row r="567" s="2" customFormat="1" ht="21" customHeight="1" spans="2:4">
      <c r="B567" s="3"/>
      <c r="D567" s="3"/>
    </row>
    <row r="568" s="2" customFormat="1" ht="21" customHeight="1" spans="2:4">
      <c r="B568" s="3"/>
      <c r="D568" s="3"/>
    </row>
    <row r="569" s="2" customFormat="1" ht="21" customHeight="1" spans="2:4">
      <c r="B569" s="3"/>
      <c r="D569" s="3"/>
    </row>
    <row r="570" s="2" customFormat="1" ht="21" customHeight="1" spans="2:4">
      <c r="B570" s="3"/>
      <c r="D570" s="3"/>
    </row>
    <row r="571" s="2" customFormat="1" ht="21" customHeight="1" spans="2:4">
      <c r="B571" s="3"/>
      <c r="D571" s="3"/>
    </row>
    <row r="572" s="2" customFormat="1" ht="21" customHeight="1" spans="2:4">
      <c r="B572" s="3"/>
      <c r="D572" s="3"/>
    </row>
    <row r="573" s="2" customFormat="1" ht="21" customHeight="1" spans="2:4">
      <c r="B573" s="3"/>
      <c r="D573" s="3"/>
    </row>
    <row r="574" s="2" customFormat="1" ht="21" customHeight="1" spans="2:4">
      <c r="B574" s="3"/>
      <c r="D574" s="3"/>
    </row>
    <row r="575" s="2" customFormat="1" ht="21" customHeight="1" spans="2:4">
      <c r="B575" s="3"/>
      <c r="D575" s="3"/>
    </row>
    <row r="576" s="2" customFormat="1" ht="21" customHeight="1" spans="2:4">
      <c r="B576" s="3"/>
      <c r="D576" s="3"/>
    </row>
    <row r="577" s="2" customFormat="1" ht="21" customHeight="1" spans="2:4">
      <c r="B577" s="3"/>
      <c r="D577" s="3"/>
    </row>
    <row r="578" s="2" customFormat="1" ht="21" customHeight="1" spans="2:4">
      <c r="B578" s="3"/>
      <c r="D578" s="3"/>
    </row>
    <row r="579" s="2" customFormat="1" ht="21" customHeight="1" spans="2:4">
      <c r="B579" s="3"/>
      <c r="D579" s="3"/>
    </row>
    <row r="580" s="2" customFormat="1" ht="21" customHeight="1" spans="2:4">
      <c r="B580" s="3"/>
      <c r="D580" s="3"/>
    </row>
    <row r="581" s="2" customFormat="1" ht="21" customHeight="1" spans="2:4">
      <c r="B581" s="3"/>
      <c r="D581" s="3"/>
    </row>
    <row r="582" s="2" customFormat="1" ht="21" customHeight="1" spans="2:4">
      <c r="B582" s="3"/>
      <c r="D582" s="3"/>
    </row>
    <row r="583" s="2" customFormat="1" ht="21" customHeight="1" spans="2:4">
      <c r="B583" s="3"/>
      <c r="D583" s="3"/>
    </row>
    <row r="584" s="2" customFormat="1" ht="21" customHeight="1" spans="2:4">
      <c r="B584" s="3"/>
      <c r="D584" s="3"/>
    </row>
    <row r="585" s="2" customFormat="1" ht="21" customHeight="1" spans="2:4">
      <c r="B585" s="3"/>
      <c r="D585" s="3"/>
    </row>
    <row r="586" s="2" customFormat="1" ht="21" customHeight="1" spans="2:4">
      <c r="B586" s="3"/>
      <c r="D586" s="3"/>
    </row>
    <row r="587" s="2" customFormat="1" ht="21" customHeight="1" spans="2:4">
      <c r="B587" s="3"/>
      <c r="D587" s="3"/>
    </row>
    <row r="588" s="2" customFormat="1" ht="21" customHeight="1" spans="2:4">
      <c r="B588" s="3"/>
      <c r="D588" s="3"/>
    </row>
    <row r="589" s="2" customFormat="1" ht="21" customHeight="1" spans="2:4">
      <c r="B589" s="3"/>
      <c r="D589" s="3"/>
    </row>
    <row r="590" s="2" customFormat="1" ht="21" customHeight="1" spans="2:4">
      <c r="B590" s="3"/>
      <c r="D590" s="3"/>
    </row>
    <row r="591" s="2" customFormat="1" ht="21" customHeight="1" spans="2:4">
      <c r="B591" s="3"/>
      <c r="D591" s="3"/>
    </row>
    <row r="592" s="2" customFormat="1" ht="21" customHeight="1" spans="2:4">
      <c r="B592" s="3"/>
      <c r="D592" s="3"/>
    </row>
    <row r="593" s="2" customFormat="1" ht="21" customHeight="1" spans="2:4">
      <c r="B593" s="3"/>
      <c r="D593" s="3"/>
    </row>
    <row r="594" s="2" customFormat="1" ht="21" customHeight="1" spans="2:4">
      <c r="B594" s="3"/>
      <c r="D594" s="3"/>
    </row>
    <row r="595" s="2" customFormat="1" ht="21" customHeight="1" spans="2:4">
      <c r="B595" s="3"/>
      <c r="D595" s="3"/>
    </row>
    <row r="596" s="2" customFormat="1" ht="21" customHeight="1" spans="2:4">
      <c r="B596" s="3"/>
      <c r="D596" s="3"/>
    </row>
    <row r="597" s="2" customFormat="1" ht="21" customHeight="1" spans="2:4">
      <c r="B597" s="3"/>
      <c r="D597" s="3"/>
    </row>
    <row r="598" s="2" customFormat="1" ht="21" customHeight="1" spans="2:4">
      <c r="B598" s="3"/>
      <c r="D598" s="3"/>
    </row>
    <row r="599" s="2" customFormat="1" ht="21" customHeight="1" spans="2:4">
      <c r="B599" s="3"/>
      <c r="D599" s="3"/>
    </row>
    <row r="600" s="2" customFormat="1" ht="21" customHeight="1" spans="2:4">
      <c r="B600" s="3"/>
      <c r="D600" s="3"/>
    </row>
    <row r="601" s="2" customFormat="1" ht="21" customHeight="1" spans="2:4">
      <c r="B601" s="3"/>
      <c r="D601" s="3"/>
    </row>
    <row r="602" s="2" customFormat="1" ht="21" customHeight="1" spans="2:4">
      <c r="B602" s="3"/>
      <c r="D602" s="3"/>
    </row>
    <row r="603" s="2" customFormat="1" ht="21" customHeight="1" spans="2:4">
      <c r="B603" s="3"/>
      <c r="D603" s="3"/>
    </row>
    <row r="604" s="2" customFormat="1" ht="21" customHeight="1" spans="2:4">
      <c r="B604" s="3"/>
      <c r="D604" s="3"/>
    </row>
    <row r="605" s="2" customFormat="1" ht="21" customHeight="1" spans="2:4">
      <c r="B605" s="3"/>
      <c r="D605" s="3"/>
    </row>
    <row r="606" s="2" customFormat="1" ht="21" customHeight="1" spans="2:4">
      <c r="B606" s="3"/>
      <c r="D606" s="3"/>
    </row>
    <row r="607" s="2" customFormat="1" ht="21" customHeight="1" spans="2:4">
      <c r="B607" s="3"/>
      <c r="D607" s="3"/>
    </row>
    <row r="608" s="2" customFormat="1" ht="21" customHeight="1" spans="2:4">
      <c r="B608" s="3"/>
      <c r="D608" s="3"/>
    </row>
    <row r="609" s="2" customFormat="1" ht="21" customHeight="1" spans="2:4">
      <c r="B609" s="3"/>
      <c r="D609" s="3"/>
    </row>
    <row r="610" s="2" customFormat="1" ht="21" customHeight="1" spans="2:4">
      <c r="B610" s="3"/>
      <c r="D610" s="3"/>
    </row>
    <row r="611" s="2" customFormat="1" ht="21" customHeight="1" spans="2:4">
      <c r="B611" s="3"/>
      <c r="D611" s="3"/>
    </row>
    <row r="612" s="2" customFormat="1" ht="21" customHeight="1" spans="2:4">
      <c r="B612" s="3"/>
      <c r="D612" s="3"/>
    </row>
    <row r="613" s="2" customFormat="1" ht="21" customHeight="1" spans="2:4">
      <c r="B613" s="3"/>
      <c r="D613" s="3"/>
    </row>
    <row r="614" s="2" customFormat="1" ht="21" customHeight="1" spans="2:4">
      <c r="B614" s="3"/>
      <c r="D614" s="3"/>
    </row>
    <row r="615" s="2" customFormat="1" ht="21" customHeight="1" spans="2:4">
      <c r="B615" s="3"/>
      <c r="D615" s="3"/>
    </row>
    <row r="616" s="2" customFormat="1" ht="21" customHeight="1" spans="2:4">
      <c r="B616" s="3"/>
      <c r="D616" s="3"/>
    </row>
    <row r="617" s="2" customFormat="1" ht="21" customHeight="1" spans="2:4">
      <c r="B617" s="3"/>
      <c r="D617" s="3"/>
    </row>
    <row r="618" s="2" customFormat="1" ht="21" customHeight="1" spans="2:4">
      <c r="B618" s="3"/>
      <c r="D618" s="3"/>
    </row>
    <row r="619" s="2" customFormat="1" ht="21" customHeight="1" spans="2:4">
      <c r="B619" s="3"/>
      <c r="D619" s="3"/>
    </row>
    <row r="620" s="2" customFormat="1" ht="21" customHeight="1" spans="2:4">
      <c r="B620" s="3"/>
      <c r="D620" s="3"/>
    </row>
    <row r="621" s="2" customFormat="1" ht="21" customHeight="1" spans="2:4">
      <c r="B621" s="3"/>
      <c r="D621" s="3"/>
    </row>
    <row r="622" s="2" customFormat="1" ht="21" customHeight="1" spans="2:4">
      <c r="B622" s="3"/>
      <c r="D622" s="3"/>
    </row>
    <row r="623" s="2" customFormat="1" ht="21" customHeight="1" spans="2:4">
      <c r="B623" s="3"/>
      <c r="D623" s="3"/>
    </row>
    <row r="624" s="2" customFormat="1" ht="21" customHeight="1" spans="2:4">
      <c r="B624" s="3"/>
      <c r="D624" s="3"/>
    </row>
    <row r="625" s="2" customFormat="1" ht="21" customHeight="1" spans="2:4">
      <c r="B625" s="3"/>
      <c r="D625" s="3"/>
    </row>
    <row r="626" s="2" customFormat="1" ht="21" customHeight="1" spans="2:4">
      <c r="B626" s="3"/>
      <c r="D626" s="3"/>
    </row>
    <row r="627" s="2" customFormat="1" ht="21" customHeight="1" spans="2:4">
      <c r="B627" s="3"/>
      <c r="D627" s="3"/>
    </row>
    <row r="628" s="2" customFormat="1" ht="21" customHeight="1" spans="2:4">
      <c r="B628" s="3"/>
      <c r="D628" s="3"/>
    </row>
    <row r="629" s="2" customFormat="1" ht="21" customHeight="1" spans="2:4">
      <c r="B629" s="3"/>
      <c r="D629" s="3"/>
    </row>
    <row r="630" s="2" customFormat="1" ht="21" customHeight="1" spans="2:4">
      <c r="B630" s="3"/>
      <c r="D630" s="3"/>
    </row>
    <row r="631" s="2" customFormat="1" ht="21" customHeight="1" spans="2:4">
      <c r="B631" s="3"/>
      <c r="D631" s="3"/>
    </row>
    <row r="632" s="2" customFormat="1" ht="21" customHeight="1" spans="2:4">
      <c r="B632" s="3"/>
      <c r="D632" s="3"/>
    </row>
    <row r="633" s="2" customFormat="1" ht="21" customHeight="1" spans="2:4">
      <c r="B633" s="3"/>
      <c r="D633" s="3"/>
    </row>
    <row r="634" s="2" customFormat="1" ht="21" customHeight="1" spans="2:4">
      <c r="B634" s="3"/>
      <c r="D634" s="3"/>
    </row>
    <row r="635" s="2" customFormat="1" ht="21" customHeight="1" spans="2:4">
      <c r="B635" s="3"/>
      <c r="D635" s="3"/>
    </row>
    <row r="636" s="2" customFormat="1" ht="21" customHeight="1" spans="2:4">
      <c r="B636" s="3"/>
      <c r="D636" s="3"/>
    </row>
    <row r="637" s="2" customFormat="1" ht="21" customHeight="1" spans="2:4">
      <c r="B637" s="3"/>
      <c r="D637" s="3"/>
    </row>
    <row r="638" s="2" customFormat="1" ht="21" customHeight="1" spans="2:4">
      <c r="B638" s="3"/>
      <c r="D638" s="3"/>
    </row>
    <row r="639" s="2" customFormat="1" ht="21" customHeight="1" spans="2:4">
      <c r="B639" s="3"/>
      <c r="D639" s="3"/>
    </row>
    <row r="640" s="2" customFormat="1" ht="21" customHeight="1" spans="2:4">
      <c r="B640" s="3"/>
      <c r="D640" s="3"/>
    </row>
    <row r="641" s="2" customFormat="1" ht="21" customHeight="1" spans="2:4">
      <c r="B641" s="3"/>
      <c r="D641" s="3"/>
    </row>
    <row r="642" s="2" customFormat="1" ht="21" customHeight="1" spans="2:4">
      <c r="B642" s="3"/>
      <c r="D642" s="3"/>
    </row>
    <row r="643" s="2" customFormat="1" ht="21" customHeight="1" spans="2:4">
      <c r="B643" s="3"/>
      <c r="D643" s="3"/>
    </row>
    <row r="644" s="2" customFormat="1" ht="21" customHeight="1" spans="2:4">
      <c r="B644" s="3"/>
      <c r="D644" s="3"/>
    </row>
    <row r="645" s="2" customFormat="1" ht="21" customHeight="1" spans="2:4">
      <c r="B645" s="3"/>
      <c r="D645" s="3"/>
    </row>
    <row r="646" s="2" customFormat="1" ht="21" customHeight="1" spans="2:4">
      <c r="B646" s="3"/>
      <c r="D646" s="3"/>
    </row>
    <row r="647" s="2" customFormat="1" ht="21" customHeight="1" spans="2:4">
      <c r="B647" s="3"/>
      <c r="D647" s="3"/>
    </row>
    <row r="648" s="2" customFormat="1" ht="21" customHeight="1" spans="2:4">
      <c r="B648" s="3"/>
      <c r="D648" s="3"/>
    </row>
    <row r="649" s="2" customFormat="1" ht="21" customHeight="1" spans="2:4">
      <c r="B649" s="3"/>
      <c r="D649" s="3"/>
    </row>
    <row r="650" s="2" customFormat="1" ht="21" customHeight="1" spans="2:4">
      <c r="B650" s="3"/>
      <c r="D650" s="3"/>
    </row>
    <row r="651" s="2" customFormat="1" ht="21" customHeight="1" spans="2:4">
      <c r="B651" s="3"/>
      <c r="D651" s="3"/>
    </row>
    <row r="652" s="2" customFormat="1" ht="21" customHeight="1" spans="2:4">
      <c r="B652" s="3"/>
      <c r="D652" s="3"/>
    </row>
    <row r="653" s="2" customFormat="1" ht="21" customHeight="1" spans="2:4">
      <c r="B653" s="3"/>
      <c r="D653" s="3"/>
    </row>
    <row r="654" s="2" customFormat="1" ht="21" customHeight="1" spans="2:4">
      <c r="B654" s="3"/>
      <c r="D654" s="3"/>
    </row>
    <row r="655" s="2" customFormat="1" ht="21" customHeight="1" spans="2:4">
      <c r="B655" s="3"/>
      <c r="D655" s="3"/>
    </row>
    <row r="656" s="2" customFormat="1" ht="21" customHeight="1" spans="2:4">
      <c r="B656" s="3"/>
      <c r="D656" s="3"/>
    </row>
    <row r="657" s="2" customFormat="1" ht="21" customHeight="1" spans="2:4">
      <c r="B657" s="3"/>
      <c r="D657" s="3"/>
    </row>
    <row r="658" s="2" customFormat="1" ht="21" customHeight="1" spans="2:4">
      <c r="B658" s="3"/>
      <c r="D658" s="3"/>
    </row>
    <row r="659" s="2" customFormat="1" ht="21" customHeight="1" spans="2:4">
      <c r="B659" s="3"/>
      <c r="D659" s="3"/>
    </row>
    <row r="660" s="2" customFormat="1" ht="21" customHeight="1" spans="2:4">
      <c r="B660" s="3"/>
      <c r="D660" s="3"/>
    </row>
    <row r="661" s="2" customFormat="1" ht="21" customHeight="1" spans="2:4">
      <c r="B661" s="3"/>
      <c r="D661" s="3"/>
    </row>
    <row r="662" s="2" customFormat="1" ht="21" customHeight="1" spans="2:4">
      <c r="B662" s="3"/>
      <c r="D662" s="3"/>
    </row>
    <row r="663" s="2" customFormat="1" ht="21" customHeight="1" spans="2:4">
      <c r="B663" s="3"/>
      <c r="D663" s="3"/>
    </row>
    <row r="664" s="2" customFormat="1" ht="21" customHeight="1" spans="2:4">
      <c r="B664" s="3"/>
      <c r="D664" s="3"/>
    </row>
    <row r="665" s="2" customFormat="1" ht="21" customHeight="1" spans="2:4">
      <c r="B665" s="3"/>
      <c r="D665" s="3"/>
    </row>
    <row r="666" s="2" customFormat="1" ht="21" customHeight="1" spans="2:4">
      <c r="B666" s="3"/>
      <c r="D666" s="3"/>
    </row>
    <row r="667" s="2" customFormat="1" ht="21" customHeight="1" spans="2:4">
      <c r="B667" s="3"/>
      <c r="D667" s="3"/>
    </row>
    <row r="668" s="2" customFormat="1" ht="21" customHeight="1" spans="2:4">
      <c r="B668" s="3"/>
      <c r="D668" s="3"/>
    </row>
    <row r="669" s="2" customFormat="1" ht="21" customHeight="1" spans="2:4">
      <c r="B669" s="3"/>
      <c r="D669" s="3"/>
    </row>
    <row r="670" s="2" customFormat="1" ht="21" customHeight="1" spans="2:4">
      <c r="B670" s="3"/>
      <c r="D670" s="3"/>
    </row>
    <row r="671" s="2" customFormat="1" ht="21" customHeight="1" spans="2:4">
      <c r="B671" s="3"/>
      <c r="D671" s="3"/>
    </row>
    <row r="672" s="2" customFormat="1" ht="21" customHeight="1" spans="2:4">
      <c r="B672" s="3"/>
      <c r="D672" s="3"/>
    </row>
    <row r="673" s="2" customFormat="1" ht="21" customHeight="1" spans="2:4">
      <c r="B673" s="3"/>
      <c r="D673" s="3"/>
    </row>
    <row r="674" s="2" customFormat="1" ht="21" customHeight="1" spans="2:4">
      <c r="B674" s="3"/>
      <c r="D674" s="3"/>
    </row>
    <row r="675" s="2" customFormat="1" ht="21" customHeight="1" spans="2:4">
      <c r="B675" s="3"/>
      <c r="D675" s="3"/>
    </row>
    <row r="676" s="2" customFormat="1" ht="21" customHeight="1" spans="2:4">
      <c r="B676" s="3"/>
      <c r="D676" s="3"/>
    </row>
    <row r="677" s="2" customFormat="1" ht="21" customHeight="1" spans="2:4">
      <c r="B677" s="3"/>
      <c r="D677" s="3"/>
    </row>
    <row r="678" s="2" customFormat="1" ht="21" customHeight="1" spans="2:4">
      <c r="B678" s="3"/>
      <c r="D678" s="3"/>
    </row>
    <row r="679" s="2" customFormat="1" ht="21" customHeight="1" spans="2:4">
      <c r="B679" s="3"/>
      <c r="D679" s="3"/>
    </row>
    <row r="680" s="2" customFormat="1" ht="21" customHeight="1" spans="2:4">
      <c r="B680" s="3"/>
      <c r="D680" s="3"/>
    </row>
    <row r="681" s="2" customFormat="1" ht="21" customHeight="1" spans="2:4">
      <c r="B681" s="3"/>
      <c r="D681" s="3"/>
    </row>
    <row r="682" s="2" customFormat="1" ht="21" customHeight="1" spans="2:4">
      <c r="B682" s="3"/>
      <c r="D682" s="3"/>
    </row>
    <row r="683" s="2" customFormat="1" ht="21" customHeight="1" spans="2:4">
      <c r="B683" s="3"/>
      <c r="D683" s="3"/>
    </row>
    <row r="684" s="2" customFormat="1" ht="21" customHeight="1" spans="2:4">
      <c r="B684" s="3"/>
      <c r="D684" s="3"/>
    </row>
    <row r="685" s="2" customFormat="1" ht="21" customHeight="1" spans="2:4">
      <c r="B685" s="3"/>
      <c r="D685" s="3"/>
    </row>
    <row r="686" s="2" customFormat="1" ht="21" customHeight="1" spans="2:4">
      <c r="B686" s="3"/>
      <c r="D686" s="3"/>
    </row>
    <row r="687" s="2" customFormat="1" ht="21" customHeight="1" spans="2:4">
      <c r="B687" s="3"/>
      <c r="D687" s="3"/>
    </row>
    <row r="688" s="2" customFormat="1" ht="21" customHeight="1" spans="2:4">
      <c r="B688" s="3"/>
      <c r="D688" s="3"/>
    </row>
    <row r="689" s="2" customFormat="1" ht="21" customHeight="1" spans="2:4">
      <c r="B689" s="3"/>
      <c r="D689" s="3"/>
    </row>
    <row r="690" s="2" customFormat="1" ht="21" customHeight="1" spans="2:4">
      <c r="B690" s="3"/>
      <c r="D690" s="3"/>
    </row>
    <row r="691" s="2" customFormat="1" ht="21" customHeight="1" spans="2:4">
      <c r="B691" s="3"/>
      <c r="D691" s="3"/>
    </row>
    <row r="692" s="2" customFormat="1" ht="21" customHeight="1" spans="2:4">
      <c r="B692" s="3"/>
      <c r="D692" s="3"/>
    </row>
    <row r="693" s="2" customFormat="1" ht="21" customHeight="1" spans="2:4">
      <c r="B693" s="3"/>
      <c r="D693" s="3"/>
    </row>
    <row r="694" s="2" customFormat="1" ht="21" customHeight="1" spans="2:4">
      <c r="B694" s="3"/>
      <c r="D694" s="3"/>
    </row>
    <row r="695" s="2" customFormat="1" ht="21" customHeight="1" spans="2:4">
      <c r="B695" s="3"/>
      <c r="D695" s="3"/>
    </row>
    <row r="696" s="2" customFormat="1" ht="21" customHeight="1" spans="2:4">
      <c r="B696" s="3"/>
      <c r="D696" s="3"/>
    </row>
    <row r="697" s="2" customFormat="1" ht="21" customHeight="1" spans="2:4">
      <c r="B697" s="3"/>
      <c r="D697" s="3"/>
    </row>
    <row r="698" s="2" customFormat="1" ht="21" customHeight="1" spans="2:4">
      <c r="B698" s="3"/>
      <c r="D698" s="3"/>
    </row>
    <row r="699" s="2" customFormat="1" ht="21" customHeight="1" spans="2:4">
      <c r="B699" s="3"/>
      <c r="D699" s="3"/>
    </row>
    <row r="700" s="2" customFormat="1" ht="21" customHeight="1" spans="2:4">
      <c r="B700" s="3"/>
      <c r="D700" s="3"/>
    </row>
    <row r="701" s="2" customFormat="1" ht="21" customHeight="1" spans="2:4">
      <c r="B701" s="3"/>
      <c r="D701" s="3"/>
    </row>
    <row r="702" s="2" customFormat="1" ht="21" customHeight="1" spans="2:4">
      <c r="B702" s="3"/>
      <c r="D702" s="3"/>
    </row>
    <row r="703" s="2" customFormat="1" ht="21" customHeight="1" spans="2:4">
      <c r="B703" s="3"/>
      <c r="D703" s="3"/>
    </row>
    <row r="704" s="2" customFormat="1" ht="21" customHeight="1" spans="2:4">
      <c r="B704" s="3"/>
      <c r="D704" s="3"/>
    </row>
    <row r="705" s="2" customFormat="1" ht="21" customHeight="1" spans="2:4">
      <c r="B705" s="3"/>
      <c r="D705" s="3"/>
    </row>
    <row r="706" s="2" customFormat="1" ht="21" customHeight="1" spans="2:4">
      <c r="B706" s="3"/>
      <c r="D706" s="3"/>
    </row>
    <row r="707" s="2" customFormat="1" ht="21" customHeight="1" spans="2:4">
      <c r="B707" s="3"/>
      <c r="D707" s="3"/>
    </row>
    <row r="708" s="2" customFormat="1" ht="21" customHeight="1" spans="2:4">
      <c r="B708" s="3"/>
      <c r="D708" s="3"/>
    </row>
    <row r="709" s="2" customFormat="1" ht="21" customHeight="1" spans="2:4">
      <c r="B709" s="3"/>
      <c r="D709" s="3"/>
    </row>
    <row r="710" s="2" customFormat="1" ht="21" customHeight="1" spans="2:4">
      <c r="B710" s="3"/>
      <c r="D710" s="3"/>
    </row>
    <row r="711" s="2" customFormat="1" ht="21" customHeight="1" spans="2:4">
      <c r="B711" s="3"/>
      <c r="D711" s="3"/>
    </row>
    <row r="712" s="2" customFormat="1" ht="21" customHeight="1" spans="2:4">
      <c r="B712" s="3"/>
      <c r="D712" s="3"/>
    </row>
    <row r="713" s="2" customFormat="1" ht="21" customHeight="1" spans="2:4">
      <c r="B713" s="3"/>
      <c r="D713" s="3"/>
    </row>
    <row r="714" s="2" customFormat="1" ht="21" customHeight="1" spans="2:4">
      <c r="B714" s="3"/>
      <c r="D714" s="3"/>
    </row>
    <row r="715" s="2" customFormat="1" ht="21" customHeight="1" spans="2:4">
      <c r="B715" s="3"/>
      <c r="D715" s="3"/>
    </row>
    <row r="716" s="2" customFormat="1" ht="21" customHeight="1" spans="2:4">
      <c r="B716" s="3"/>
      <c r="D716" s="3"/>
    </row>
    <row r="717" s="2" customFormat="1" ht="21" customHeight="1" spans="2:4">
      <c r="B717" s="3"/>
      <c r="D717" s="3"/>
    </row>
    <row r="718" s="2" customFormat="1" ht="21" customHeight="1" spans="2:4">
      <c r="B718" s="3"/>
      <c r="D718" s="3"/>
    </row>
    <row r="719" s="2" customFormat="1" ht="21" customHeight="1" spans="2:4">
      <c r="B719" s="3"/>
      <c r="D719" s="3"/>
    </row>
    <row r="720" s="2" customFormat="1" ht="21" customHeight="1" spans="2:4">
      <c r="B720" s="3"/>
      <c r="D720" s="3"/>
    </row>
    <row r="721" s="2" customFormat="1" ht="21" customHeight="1" spans="2:4">
      <c r="B721" s="3"/>
      <c r="D721" s="3"/>
    </row>
    <row r="722" s="2" customFormat="1" ht="21" customHeight="1" spans="2:4">
      <c r="B722" s="3"/>
      <c r="D722" s="3"/>
    </row>
    <row r="723" s="2" customFormat="1" ht="21" customHeight="1" spans="2:4">
      <c r="B723" s="3"/>
      <c r="D723" s="3"/>
    </row>
    <row r="724" s="2" customFormat="1" ht="21" customHeight="1" spans="2:4">
      <c r="B724" s="3"/>
      <c r="D724" s="3"/>
    </row>
    <row r="725" s="2" customFormat="1" ht="21" customHeight="1" spans="2:4">
      <c r="B725" s="3"/>
      <c r="D725" s="3"/>
    </row>
    <row r="726" s="2" customFormat="1" ht="21" customHeight="1" spans="2:4">
      <c r="B726" s="3"/>
      <c r="D726" s="3"/>
    </row>
    <row r="727" s="2" customFormat="1" ht="21" customHeight="1" spans="2:4">
      <c r="B727" s="3"/>
      <c r="D727" s="3"/>
    </row>
    <row r="728" s="2" customFormat="1" ht="21" customHeight="1" spans="2:4">
      <c r="B728" s="3"/>
      <c r="D728" s="3"/>
    </row>
    <row r="729" s="2" customFormat="1" ht="21" customHeight="1" spans="2:4">
      <c r="B729" s="3"/>
      <c r="D729" s="3"/>
    </row>
    <row r="730" s="2" customFormat="1" ht="21" customHeight="1" spans="2:4">
      <c r="B730" s="3"/>
      <c r="D730" s="3"/>
    </row>
    <row r="731" s="2" customFormat="1" ht="21" customHeight="1" spans="2:4">
      <c r="B731" s="3"/>
      <c r="D731" s="3"/>
    </row>
    <row r="732" s="2" customFormat="1" ht="21" customHeight="1" spans="2:4">
      <c r="B732" s="3"/>
      <c r="D732" s="3"/>
    </row>
    <row r="733" s="2" customFormat="1" ht="21" customHeight="1" spans="2:4">
      <c r="B733" s="3"/>
      <c r="D733" s="3"/>
    </row>
    <row r="734" s="2" customFormat="1" ht="21" customHeight="1" spans="2:4">
      <c r="B734" s="3"/>
      <c r="D734" s="3"/>
    </row>
    <row r="735" s="2" customFormat="1" ht="21" customHeight="1" spans="2:4">
      <c r="B735" s="3"/>
      <c r="D735" s="3"/>
    </row>
    <row r="736" s="2" customFormat="1" ht="21" customHeight="1" spans="2:4">
      <c r="B736" s="3"/>
      <c r="D736" s="3"/>
    </row>
    <row r="737" s="2" customFormat="1" ht="21" customHeight="1" spans="2:4">
      <c r="B737" s="3"/>
      <c r="D737" s="3"/>
    </row>
    <row r="738" s="2" customFormat="1" ht="21" customHeight="1" spans="2:4">
      <c r="B738" s="3"/>
      <c r="D738" s="3"/>
    </row>
    <row r="739" s="2" customFormat="1" ht="21" customHeight="1" spans="2:4">
      <c r="B739" s="3"/>
      <c r="D739" s="3"/>
    </row>
    <row r="740" s="2" customFormat="1" ht="21" customHeight="1" spans="2:4">
      <c r="B740" s="3"/>
      <c r="D740" s="3"/>
    </row>
    <row r="741" s="2" customFormat="1" ht="21" customHeight="1" spans="2:4">
      <c r="B741" s="3"/>
      <c r="D741" s="3"/>
    </row>
    <row r="742" s="2" customFormat="1" ht="21" customHeight="1" spans="2:4">
      <c r="B742" s="3"/>
      <c r="D742" s="3"/>
    </row>
    <row r="743" s="2" customFormat="1" ht="21" customHeight="1" spans="2:4">
      <c r="B743" s="3"/>
      <c r="D743" s="3"/>
    </row>
    <row r="744" s="2" customFormat="1" ht="21" customHeight="1" spans="2:4">
      <c r="B744" s="3"/>
      <c r="D744" s="3"/>
    </row>
    <row r="745" s="2" customFormat="1" ht="21" customHeight="1" spans="2:4">
      <c r="B745" s="3"/>
      <c r="D745" s="3"/>
    </row>
    <row r="746" s="2" customFormat="1" ht="21" customHeight="1" spans="2:4">
      <c r="B746" s="3"/>
      <c r="D746" s="3"/>
    </row>
    <row r="747" s="2" customFormat="1" ht="21" customHeight="1" spans="2:4">
      <c r="B747" s="3"/>
      <c r="D747" s="3"/>
    </row>
    <row r="748" s="2" customFormat="1" ht="21" customHeight="1" spans="2:4">
      <c r="B748" s="3"/>
      <c r="D748" s="3"/>
    </row>
    <row r="749" s="2" customFormat="1" ht="21" customHeight="1" spans="2:4">
      <c r="B749" s="3"/>
      <c r="D749" s="3"/>
    </row>
    <row r="750" s="2" customFormat="1" ht="21" customHeight="1" spans="2:4">
      <c r="B750" s="3"/>
      <c r="D750" s="3"/>
    </row>
    <row r="751" s="2" customFormat="1" ht="21" customHeight="1" spans="2:4">
      <c r="B751" s="3"/>
      <c r="D751" s="3"/>
    </row>
    <row r="752" s="2" customFormat="1" ht="21" customHeight="1" spans="2:4">
      <c r="B752" s="3"/>
      <c r="D752" s="3"/>
    </row>
    <row r="753" s="2" customFormat="1" ht="21" customHeight="1" spans="2:4">
      <c r="B753" s="3"/>
      <c r="D753" s="3"/>
    </row>
    <row r="754" s="2" customFormat="1" ht="21" customHeight="1" spans="2:4">
      <c r="B754" s="3"/>
      <c r="D754" s="3"/>
    </row>
    <row r="755" s="2" customFormat="1" ht="21" customHeight="1" spans="2:4">
      <c r="B755" s="3"/>
      <c r="D755" s="3"/>
    </row>
    <row r="756" s="2" customFormat="1" ht="21" customHeight="1" spans="2:4">
      <c r="B756" s="3"/>
      <c r="D756" s="3"/>
    </row>
    <row r="757" s="2" customFormat="1" ht="21" customHeight="1" spans="2:4">
      <c r="B757" s="3"/>
      <c r="D757" s="3"/>
    </row>
    <row r="758" s="2" customFormat="1" ht="21" customHeight="1" spans="2:4">
      <c r="B758" s="3"/>
      <c r="D758" s="3"/>
    </row>
    <row r="759" s="2" customFormat="1" ht="21" customHeight="1" spans="2:4">
      <c r="B759" s="3"/>
      <c r="D759" s="3"/>
    </row>
    <row r="760" s="2" customFormat="1" ht="21" customHeight="1" spans="2:4">
      <c r="B760" s="3"/>
      <c r="D760" s="3"/>
    </row>
    <row r="761" s="2" customFormat="1" ht="21" customHeight="1" spans="2:4">
      <c r="B761" s="3"/>
      <c r="D761" s="3"/>
    </row>
    <row r="762" s="2" customFormat="1" ht="21" customHeight="1" spans="2:4">
      <c r="B762" s="3"/>
      <c r="D762" s="3"/>
    </row>
    <row r="763" s="2" customFormat="1" ht="21" customHeight="1" spans="2:4">
      <c r="B763" s="3"/>
      <c r="D763" s="3"/>
    </row>
    <row r="764" s="2" customFormat="1" ht="21" customHeight="1" spans="2:4">
      <c r="B764" s="3"/>
      <c r="D764" s="3"/>
    </row>
    <row r="765" s="2" customFormat="1" ht="21" customHeight="1" spans="2:4">
      <c r="B765" s="3"/>
      <c r="D765" s="3"/>
    </row>
    <row r="766" s="2" customFormat="1" ht="21" customHeight="1" spans="2:4">
      <c r="B766" s="3"/>
      <c r="D766" s="3"/>
    </row>
    <row r="767" s="2" customFormat="1" ht="21" customHeight="1" spans="2:4">
      <c r="B767" s="3"/>
      <c r="D767" s="3"/>
    </row>
    <row r="768" s="2" customFormat="1" ht="21" customHeight="1" spans="2:4">
      <c r="B768" s="3"/>
      <c r="D768" s="3"/>
    </row>
    <row r="769" s="2" customFormat="1" ht="21" customHeight="1" spans="2:4">
      <c r="B769" s="3"/>
      <c r="D769" s="3"/>
    </row>
    <row r="770" s="2" customFormat="1" ht="21" customHeight="1" spans="2:4">
      <c r="B770" s="3"/>
      <c r="D770" s="3"/>
    </row>
    <row r="771" s="2" customFormat="1" ht="21" customHeight="1" spans="2:4">
      <c r="B771" s="3"/>
      <c r="D771" s="3"/>
    </row>
    <row r="772" s="2" customFormat="1" ht="21" customHeight="1" spans="2:4">
      <c r="B772" s="3"/>
      <c r="D772" s="3"/>
    </row>
    <row r="773" s="2" customFormat="1" ht="21" customHeight="1" spans="2:4">
      <c r="B773" s="3"/>
      <c r="D773" s="3"/>
    </row>
    <row r="774" s="2" customFormat="1" ht="21" customHeight="1" spans="2:4">
      <c r="B774" s="3"/>
      <c r="D774" s="3"/>
    </row>
    <row r="775" s="2" customFormat="1" ht="21" customHeight="1" spans="2:4">
      <c r="B775" s="3"/>
      <c r="D775" s="3"/>
    </row>
    <row r="776" s="2" customFormat="1" ht="21" customHeight="1" spans="2:4">
      <c r="B776" s="3"/>
      <c r="D776" s="3"/>
    </row>
    <row r="777" s="2" customFormat="1" ht="21" customHeight="1" spans="2:4">
      <c r="B777" s="3"/>
      <c r="D777" s="3"/>
    </row>
    <row r="778" s="2" customFormat="1" ht="21" customHeight="1" spans="2:4">
      <c r="B778" s="3"/>
      <c r="D778" s="3"/>
    </row>
    <row r="779" s="2" customFormat="1" ht="21" customHeight="1" spans="2:4">
      <c r="B779" s="3"/>
      <c r="D779" s="3"/>
    </row>
    <row r="780" s="2" customFormat="1" ht="21" customHeight="1" spans="2:4">
      <c r="B780" s="3"/>
      <c r="D780" s="3"/>
    </row>
    <row r="781" s="2" customFormat="1" ht="21" customHeight="1" spans="2:4">
      <c r="B781" s="3"/>
      <c r="D781" s="3"/>
    </row>
    <row r="782" s="2" customFormat="1" ht="21" customHeight="1" spans="2:4">
      <c r="B782" s="3"/>
      <c r="D782" s="3"/>
    </row>
    <row r="783" s="2" customFormat="1" ht="21" customHeight="1" spans="2:4">
      <c r="B783" s="3"/>
      <c r="D783" s="3"/>
    </row>
    <row r="784" s="2" customFormat="1" ht="21" customHeight="1" spans="2:4">
      <c r="B784" s="3"/>
      <c r="D784" s="3"/>
    </row>
    <row r="785" s="2" customFormat="1" ht="21" customHeight="1" spans="2:4">
      <c r="B785" s="3"/>
      <c r="D785" s="3"/>
    </row>
    <row r="786" s="2" customFormat="1" ht="21" customHeight="1" spans="2:4">
      <c r="B786" s="3"/>
      <c r="D786" s="3"/>
    </row>
    <row r="787" s="2" customFormat="1" ht="21" customHeight="1" spans="2:4">
      <c r="B787" s="3"/>
      <c r="D787" s="3"/>
    </row>
    <row r="788" s="2" customFormat="1" ht="21" customHeight="1" spans="2:4">
      <c r="B788" s="3"/>
      <c r="D788" s="3"/>
    </row>
    <row r="789" s="2" customFormat="1" ht="21" customHeight="1" spans="2:4">
      <c r="B789" s="3"/>
      <c r="D789" s="3"/>
    </row>
    <row r="790" s="2" customFormat="1" ht="21" customHeight="1" spans="2:4">
      <c r="B790" s="3"/>
      <c r="D790" s="3"/>
    </row>
    <row r="791" s="2" customFormat="1" ht="21" customHeight="1" spans="2:4">
      <c r="B791" s="3"/>
      <c r="D791" s="3"/>
    </row>
    <row r="792" s="2" customFormat="1" ht="21" customHeight="1" spans="2:4">
      <c r="B792" s="3"/>
      <c r="D792" s="3"/>
    </row>
    <row r="793" s="2" customFormat="1" ht="21" customHeight="1" spans="2:4">
      <c r="B793" s="3"/>
      <c r="D793" s="3"/>
    </row>
    <row r="794" s="2" customFormat="1" ht="21" customHeight="1" spans="2:4">
      <c r="B794" s="3"/>
      <c r="D794" s="3"/>
    </row>
    <row r="795" s="2" customFormat="1" ht="21" customHeight="1" spans="2:4">
      <c r="B795" s="3"/>
      <c r="D795" s="3"/>
    </row>
    <row r="796" s="2" customFormat="1" ht="21" customHeight="1" spans="2:4">
      <c r="B796" s="3"/>
      <c r="D796" s="3"/>
    </row>
    <row r="797" s="2" customFormat="1" ht="21" customHeight="1" spans="2:4">
      <c r="B797" s="3"/>
      <c r="D797" s="3"/>
    </row>
    <row r="798" s="2" customFormat="1" ht="21" customHeight="1" spans="2:4">
      <c r="B798" s="3"/>
      <c r="D798" s="3"/>
    </row>
    <row r="799" s="2" customFormat="1" ht="21" customHeight="1" spans="2:4">
      <c r="B799" s="3"/>
      <c r="D799" s="3"/>
    </row>
    <row r="800" s="2" customFormat="1" ht="21" customHeight="1" spans="2:4">
      <c r="B800" s="3"/>
      <c r="D800" s="3"/>
    </row>
    <row r="801" s="2" customFormat="1" ht="21" customHeight="1" spans="2:4">
      <c r="B801" s="3"/>
      <c r="D801" s="3"/>
    </row>
    <row r="802" s="2" customFormat="1" ht="21" customHeight="1" spans="2:4">
      <c r="B802" s="3"/>
      <c r="D802" s="3"/>
    </row>
    <row r="803" s="2" customFormat="1" ht="21" customHeight="1" spans="2:4">
      <c r="B803" s="3"/>
      <c r="D803" s="3"/>
    </row>
    <row r="804" s="2" customFormat="1" ht="21" customHeight="1" spans="2:4">
      <c r="B804" s="3"/>
      <c r="D804" s="3"/>
    </row>
    <row r="805" s="2" customFormat="1" ht="21" customHeight="1" spans="2:4">
      <c r="B805" s="3"/>
      <c r="D805" s="3"/>
    </row>
    <row r="806" s="2" customFormat="1" ht="21" customHeight="1" spans="2:4">
      <c r="B806" s="3"/>
      <c r="D806" s="3"/>
    </row>
    <row r="807" s="2" customFormat="1" ht="21" customHeight="1" spans="2:4">
      <c r="B807" s="3"/>
      <c r="D807" s="3"/>
    </row>
    <row r="808" s="2" customFormat="1" ht="21" customHeight="1" spans="2:4">
      <c r="B808" s="3"/>
      <c r="D808" s="3"/>
    </row>
    <row r="809" s="2" customFormat="1" ht="21" customHeight="1" spans="2:4">
      <c r="B809" s="3"/>
      <c r="D809" s="3"/>
    </row>
    <row r="810" s="2" customFormat="1" ht="21" customHeight="1" spans="2:4">
      <c r="B810" s="3"/>
      <c r="D810" s="3"/>
    </row>
    <row r="811" s="2" customFormat="1" ht="21" customHeight="1" spans="2:4">
      <c r="B811" s="3"/>
      <c r="D811" s="3"/>
    </row>
    <row r="812" s="2" customFormat="1" ht="21" customHeight="1" spans="2:4">
      <c r="B812" s="3"/>
      <c r="D812" s="3"/>
    </row>
    <row r="813" s="2" customFormat="1" ht="21" customHeight="1" spans="2:4">
      <c r="B813" s="3"/>
      <c r="D813" s="3"/>
    </row>
    <row r="814" s="2" customFormat="1" ht="21" customHeight="1" spans="2:4">
      <c r="B814" s="3"/>
      <c r="D814" s="3"/>
    </row>
    <row r="815" s="2" customFormat="1" ht="21" customHeight="1" spans="2:4">
      <c r="B815" s="3"/>
      <c r="D815" s="3"/>
    </row>
    <row r="816" s="2" customFormat="1" ht="21" customHeight="1" spans="2:4">
      <c r="B816" s="3"/>
      <c r="D816" s="3"/>
    </row>
    <row r="817" s="2" customFormat="1" ht="21" customHeight="1" spans="2:4">
      <c r="B817" s="3"/>
      <c r="D817" s="3"/>
    </row>
    <row r="818" s="2" customFormat="1" ht="21" customHeight="1" spans="2:4">
      <c r="B818" s="3"/>
      <c r="D818" s="3"/>
    </row>
    <row r="819" s="2" customFormat="1" ht="21" customHeight="1" spans="2:4">
      <c r="B819" s="3"/>
      <c r="D819" s="3"/>
    </row>
    <row r="820" s="2" customFormat="1" ht="21" customHeight="1" spans="2:4">
      <c r="B820" s="3"/>
      <c r="D820" s="3"/>
    </row>
    <row r="821" s="2" customFormat="1" ht="21" customHeight="1" spans="2:4">
      <c r="B821" s="3"/>
      <c r="D821" s="3"/>
    </row>
    <row r="822" s="2" customFormat="1" ht="21" customHeight="1" spans="2:4">
      <c r="B822" s="3"/>
      <c r="D822" s="3"/>
    </row>
    <row r="823" s="2" customFormat="1" ht="21" customHeight="1" spans="2:4">
      <c r="B823" s="3"/>
      <c r="D823" s="3"/>
    </row>
    <row r="824" s="2" customFormat="1" ht="21" customHeight="1" spans="2:4">
      <c r="B824" s="3"/>
      <c r="D824" s="3"/>
    </row>
    <row r="825" s="2" customFormat="1" ht="21" customHeight="1" spans="2:4">
      <c r="B825" s="3"/>
      <c r="D825" s="3"/>
    </row>
    <row r="826" s="2" customFormat="1" ht="21" customHeight="1" spans="2:4">
      <c r="B826" s="3"/>
      <c r="D826" s="3"/>
    </row>
    <row r="827" s="2" customFormat="1" ht="21" customHeight="1" spans="2:4">
      <c r="B827" s="3"/>
      <c r="D827" s="3"/>
    </row>
    <row r="828" s="2" customFormat="1" ht="21" customHeight="1" spans="2:4">
      <c r="B828" s="3"/>
      <c r="D828" s="3"/>
    </row>
    <row r="829" s="2" customFormat="1" ht="21" customHeight="1" spans="2:4">
      <c r="B829" s="3"/>
      <c r="D829" s="3"/>
    </row>
    <row r="830" s="2" customFormat="1" ht="21" customHeight="1" spans="2:4">
      <c r="B830" s="3"/>
      <c r="D830" s="3"/>
    </row>
    <row r="831" s="2" customFormat="1" ht="21" customHeight="1" spans="2:4">
      <c r="B831" s="3"/>
      <c r="D831" s="3"/>
    </row>
    <row r="832" s="2" customFormat="1" ht="21" customHeight="1" spans="2:4">
      <c r="B832" s="3"/>
      <c r="D832" s="3"/>
    </row>
    <row r="833" s="2" customFormat="1" ht="21" customHeight="1" spans="2:4">
      <c r="B833" s="3"/>
      <c r="D833" s="3"/>
    </row>
    <row r="834" s="2" customFormat="1" ht="21" customHeight="1" spans="2:4">
      <c r="B834" s="3"/>
      <c r="D834" s="3"/>
    </row>
    <row r="835" s="2" customFormat="1" ht="21" customHeight="1" spans="2:4">
      <c r="B835" s="3"/>
      <c r="D835" s="3"/>
    </row>
    <row r="836" s="2" customFormat="1" ht="21" customHeight="1" spans="2:4">
      <c r="B836" s="3"/>
      <c r="D836" s="3"/>
    </row>
    <row r="837" s="2" customFormat="1" ht="21" customHeight="1" spans="2:4">
      <c r="B837" s="3"/>
      <c r="D837" s="3"/>
    </row>
    <row r="838" s="2" customFormat="1" ht="21" customHeight="1" spans="2:4">
      <c r="B838" s="3"/>
      <c r="D838" s="3"/>
    </row>
    <row r="839" s="2" customFormat="1" ht="21" customHeight="1" spans="2:4">
      <c r="B839" s="3"/>
      <c r="D839" s="3"/>
    </row>
    <row r="840" s="2" customFormat="1" ht="21" customHeight="1" spans="2:4">
      <c r="B840" s="3"/>
      <c r="D840" s="3"/>
    </row>
    <row r="841" s="2" customFormat="1" ht="21" customHeight="1" spans="2:4">
      <c r="B841" s="3"/>
      <c r="D841" s="3"/>
    </row>
    <row r="842" s="2" customFormat="1" ht="21" customHeight="1" spans="2:4">
      <c r="B842" s="3"/>
      <c r="D842" s="3"/>
    </row>
    <row r="843" s="2" customFormat="1" ht="21" customHeight="1" spans="2:4">
      <c r="B843" s="3"/>
      <c r="D843" s="3"/>
    </row>
    <row r="844" s="2" customFormat="1" ht="21" customHeight="1" spans="2:4">
      <c r="B844" s="3"/>
      <c r="D844" s="3"/>
    </row>
    <row r="845" s="2" customFormat="1" ht="21" customHeight="1" spans="2:4">
      <c r="B845" s="3"/>
      <c r="D845" s="3"/>
    </row>
    <row r="846" s="2" customFormat="1" ht="21" customHeight="1" spans="2:4">
      <c r="B846" s="3"/>
      <c r="D846" s="3"/>
    </row>
    <row r="847" s="2" customFormat="1" ht="21" customHeight="1" spans="2:4">
      <c r="B847" s="3"/>
      <c r="D847" s="3"/>
    </row>
    <row r="848" s="2" customFormat="1" ht="21" customHeight="1" spans="2:4">
      <c r="B848" s="3"/>
      <c r="D848" s="3"/>
    </row>
    <row r="849" s="2" customFormat="1" ht="21" customHeight="1" spans="2:4">
      <c r="B849" s="3"/>
      <c r="D849" s="3"/>
    </row>
    <row r="850" s="2" customFormat="1" ht="21" customHeight="1" spans="2:4">
      <c r="B850" s="3"/>
      <c r="D850" s="3"/>
    </row>
    <row r="851" s="2" customFormat="1" ht="21" customHeight="1" spans="2:4">
      <c r="B851" s="3"/>
      <c r="D851" s="3"/>
    </row>
    <row r="852" s="2" customFormat="1" ht="21" customHeight="1" spans="2:4">
      <c r="B852" s="3"/>
      <c r="D852" s="3"/>
    </row>
    <row r="853" s="2" customFormat="1" ht="21" customHeight="1" spans="2:4">
      <c r="B853" s="3"/>
      <c r="D853" s="3"/>
    </row>
    <row r="854" s="2" customFormat="1" ht="21" customHeight="1" spans="2:4">
      <c r="B854" s="3"/>
      <c r="D854" s="3"/>
    </row>
    <row r="855" s="2" customFormat="1" ht="21" customHeight="1" spans="2:4">
      <c r="B855" s="3"/>
      <c r="D855" s="3"/>
    </row>
    <row r="856" s="2" customFormat="1" ht="21" customHeight="1" spans="2:4">
      <c r="B856" s="3"/>
      <c r="D856" s="3"/>
    </row>
    <row r="857" s="2" customFormat="1" ht="21" customHeight="1" spans="2:4">
      <c r="B857" s="3"/>
      <c r="D857" s="3"/>
    </row>
    <row r="858" s="2" customFormat="1" ht="21" customHeight="1" spans="2:4">
      <c r="B858" s="3"/>
      <c r="D858" s="3"/>
    </row>
    <row r="859" s="2" customFormat="1" ht="21" customHeight="1" spans="2:4">
      <c r="B859" s="3"/>
      <c r="D859" s="3"/>
    </row>
    <row r="860" s="2" customFormat="1" ht="21" customHeight="1" spans="2:4">
      <c r="B860" s="3"/>
      <c r="D860" s="3"/>
    </row>
    <row r="861" s="2" customFormat="1" ht="21" customHeight="1" spans="2:4">
      <c r="B861" s="3"/>
      <c r="D861" s="3"/>
    </row>
    <row r="862" s="2" customFormat="1" ht="21" customHeight="1" spans="2:4">
      <c r="B862" s="3"/>
      <c r="D862" s="3"/>
    </row>
    <row r="863" s="2" customFormat="1" ht="21" customHeight="1" spans="2:4">
      <c r="B863" s="3"/>
      <c r="D863" s="3"/>
    </row>
    <row r="864" s="2" customFormat="1" ht="21" customHeight="1" spans="2:4">
      <c r="B864" s="3"/>
      <c r="D864" s="3"/>
    </row>
    <row r="865" s="2" customFormat="1" ht="21" customHeight="1" spans="2:4">
      <c r="B865" s="3"/>
      <c r="D865" s="3"/>
    </row>
    <row r="866" s="2" customFormat="1" ht="21" customHeight="1" spans="2:4">
      <c r="B866" s="3"/>
      <c r="D866" s="3"/>
    </row>
    <row r="867" s="2" customFormat="1" ht="21" customHeight="1" spans="2:4">
      <c r="B867" s="3"/>
      <c r="D867" s="3"/>
    </row>
    <row r="868" s="2" customFormat="1" ht="21" customHeight="1" spans="2:4">
      <c r="B868" s="3"/>
      <c r="D868" s="3"/>
    </row>
    <row r="869" s="2" customFormat="1" ht="21" customHeight="1" spans="2:4">
      <c r="B869" s="3"/>
      <c r="D869" s="3"/>
    </row>
    <row r="870" s="2" customFormat="1" ht="21" customHeight="1" spans="2:4">
      <c r="B870" s="3"/>
      <c r="D870" s="3"/>
    </row>
    <row r="871" s="2" customFormat="1" ht="21" customHeight="1" spans="2:4">
      <c r="B871" s="3"/>
      <c r="D871" s="3"/>
    </row>
    <row r="872" s="2" customFormat="1" ht="21" customHeight="1" spans="2:4">
      <c r="B872" s="3"/>
      <c r="D872" s="3"/>
    </row>
    <row r="873" s="2" customFormat="1" ht="21" customHeight="1" spans="2:4">
      <c r="B873" s="3"/>
      <c r="D873" s="3"/>
    </row>
    <row r="874" s="2" customFormat="1" ht="21" customHeight="1" spans="2:4">
      <c r="B874" s="3"/>
      <c r="D874" s="3"/>
    </row>
    <row r="875" s="2" customFormat="1" ht="21" customHeight="1" spans="2:4">
      <c r="B875" s="3"/>
      <c r="D875" s="3"/>
    </row>
    <row r="876" s="2" customFormat="1" ht="21" customHeight="1" spans="2:4">
      <c r="B876" s="3"/>
      <c r="D876" s="3"/>
    </row>
    <row r="877" s="2" customFormat="1" ht="21" customHeight="1" spans="2:4">
      <c r="B877" s="3"/>
      <c r="D877" s="3"/>
    </row>
    <row r="878" s="2" customFormat="1" ht="21" customHeight="1" spans="2:4">
      <c r="B878" s="3"/>
      <c r="D878" s="3"/>
    </row>
    <row r="879" s="2" customFormat="1" ht="21" customHeight="1" spans="2:4">
      <c r="B879" s="3"/>
      <c r="D879" s="3"/>
    </row>
    <row r="880" s="2" customFormat="1" ht="21" customHeight="1" spans="2:4">
      <c r="B880" s="3"/>
      <c r="D880" s="3"/>
    </row>
    <row r="881" s="2" customFormat="1" ht="21" customHeight="1" spans="2:4">
      <c r="B881" s="3"/>
      <c r="D881" s="3"/>
    </row>
    <row r="882" s="2" customFormat="1" ht="21" customHeight="1" spans="2:4">
      <c r="B882" s="3"/>
      <c r="D882" s="3"/>
    </row>
    <row r="883" s="2" customFormat="1" ht="21" customHeight="1" spans="2:4">
      <c r="B883" s="3"/>
      <c r="D883" s="3"/>
    </row>
    <row r="884" s="2" customFormat="1" ht="21" customHeight="1" spans="2:4">
      <c r="B884" s="3"/>
      <c r="D884" s="3"/>
    </row>
    <row r="885" s="2" customFormat="1" ht="21" customHeight="1" spans="2:4">
      <c r="B885" s="3"/>
      <c r="D885" s="3"/>
    </row>
    <row r="886" s="2" customFormat="1" ht="21" customHeight="1" spans="2:4">
      <c r="B886" s="3"/>
      <c r="D886" s="3"/>
    </row>
    <row r="887" s="2" customFormat="1" ht="21" customHeight="1" spans="2:4">
      <c r="B887" s="3"/>
      <c r="D887" s="3"/>
    </row>
    <row r="888" s="2" customFormat="1" ht="21" customHeight="1" spans="2:4">
      <c r="B888" s="3"/>
      <c r="D888" s="3"/>
    </row>
    <row r="889" s="2" customFormat="1" ht="21" customHeight="1" spans="2:4">
      <c r="B889" s="3"/>
      <c r="D889" s="3"/>
    </row>
    <row r="890" s="2" customFormat="1" ht="21" customHeight="1" spans="2:4">
      <c r="B890" s="3"/>
      <c r="D890" s="3"/>
    </row>
    <row r="891" s="2" customFormat="1" ht="21" customHeight="1" spans="2:4">
      <c r="B891" s="3"/>
      <c r="D891" s="3"/>
    </row>
    <row r="892" s="2" customFormat="1" ht="21" customHeight="1" spans="2:4">
      <c r="B892" s="3"/>
      <c r="D892" s="3"/>
    </row>
    <row r="893" s="2" customFormat="1" ht="21" customHeight="1" spans="2:4">
      <c r="B893" s="3"/>
      <c r="D893" s="3"/>
    </row>
    <row r="894" s="2" customFormat="1" ht="21" customHeight="1" spans="2:4">
      <c r="B894" s="3"/>
      <c r="D894" s="3"/>
    </row>
    <row r="895" s="2" customFormat="1" ht="21" customHeight="1" spans="2:4">
      <c r="B895" s="3"/>
      <c r="D895" s="3"/>
    </row>
    <row r="896" s="2" customFormat="1" ht="21" customHeight="1" spans="2:4">
      <c r="B896" s="3"/>
      <c r="D896" s="3"/>
    </row>
    <row r="897" s="2" customFormat="1" ht="21" customHeight="1" spans="2:4">
      <c r="B897" s="3"/>
      <c r="D897" s="3"/>
    </row>
    <row r="898" s="2" customFormat="1" ht="21" customHeight="1" spans="2:4">
      <c r="B898" s="3"/>
      <c r="D898" s="3"/>
    </row>
    <row r="899" s="2" customFormat="1" ht="21" customHeight="1" spans="2:4">
      <c r="B899" s="3"/>
      <c r="D899" s="3"/>
    </row>
    <row r="900" s="2" customFormat="1" ht="21" customHeight="1" spans="2:4">
      <c r="B900" s="3"/>
      <c r="D900" s="3"/>
    </row>
    <row r="901" s="2" customFormat="1" ht="21" customHeight="1" spans="2:4">
      <c r="B901" s="3"/>
      <c r="D901" s="3"/>
    </row>
    <row r="902" s="2" customFormat="1" ht="21" customHeight="1" spans="2:4">
      <c r="B902" s="3"/>
      <c r="D902" s="3"/>
    </row>
    <row r="903" s="2" customFormat="1" ht="21" customHeight="1" spans="2:4">
      <c r="B903" s="3"/>
      <c r="D903" s="3"/>
    </row>
    <row r="904" s="2" customFormat="1" ht="21" customHeight="1" spans="2:4">
      <c r="B904" s="3"/>
      <c r="D904" s="3"/>
    </row>
    <row r="905" s="2" customFormat="1" ht="21" customHeight="1" spans="2:4">
      <c r="B905" s="3"/>
      <c r="D905" s="3"/>
    </row>
    <row r="906" s="2" customFormat="1" ht="21" customHeight="1" spans="2:4">
      <c r="B906" s="3"/>
      <c r="D906" s="3"/>
    </row>
    <row r="907" s="2" customFormat="1" ht="21" customHeight="1" spans="2:4">
      <c r="B907" s="3"/>
      <c r="D907" s="3"/>
    </row>
    <row r="908" s="2" customFormat="1" ht="21" customHeight="1" spans="2:4">
      <c r="B908" s="3"/>
      <c r="D908" s="3"/>
    </row>
    <row r="909" s="2" customFormat="1" ht="21" customHeight="1" spans="2:4">
      <c r="B909" s="3"/>
      <c r="D909" s="3"/>
    </row>
    <row r="910" s="2" customFormat="1" ht="21" customHeight="1" spans="2:4">
      <c r="B910" s="3"/>
      <c r="D910" s="3"/>
    </row>
    <row r="911" s="2" customFormat="1" ht="21" customHeight="1" spans="2:4">
      <c r="B911" s="3"/>
      <c r="D911" s="3"/>
    </row>
    <row r="912" s="2" customFormat="1" ht="21" customHeight="1" spans="2:4">
      <c r="B912" s="3"/>
      <c r="D912" s="3"/>
    </row>
    <row r="913" s="2" customFormat="1" ht="21" customHeight="1" spans="2:4">
      <c r="B913" s="3"/>
      <c r="D913" s="3"/>
    </row>
    <row r="914" s="2" customFormat="1" ht="21" customHeight="1" spans="2:4">
      <c r="B914" s="3"/>
      <c r="D914" s="3"/>
    </row>
    <row r="915" s="2" customFormat="1" ht="21" customHeight="1" spans="2:4">
      <c r="B915" s="3"/>
      <c r="D915" s="3"/>
    </row>
    <row r="916" s="2" customFormat="1" ht="21" customHeight="1" spans="2:4">
      <c r="B916" s="3"/>
      <c r="D916" s="3"/>
    </row>
    <row r="917" s="2" customFormat="1" ht="21" customHeight="1" spans="2:4">
      <c r="B917" s="3"/>
      <c r="D917" s="3"/>
    </row>
    <row r="918" s="2" customFormat="1" ht="21" customHeight="1" spans="2:4">
      <c r="B918" s="3"/>
      <c r="D918" s="3"/>
    </row>
    <row r="919" s="2" customFormat="1" ht="21" customHeight="1" spans="2:4">
      <c r="B919" s="3"/>
      <c r="D919" s="3"/>
    </row>
    <row r="920" s="2" customFormat="1" ht="21" customHeight="1" spans="2:4">
      <c r="B920" s="3"/>
      <c r="D920" s="3"/>
    </row>
    <row r="921" s="2" customFormat="1" ht="21" customHeight="1" spans="2:4">
      <c r="B921" s="3"/>
      <c r="D921" s="3"/>
    </row>
    <row r="922" s="2" customFormat="1" ht="21" customHeight="1" spans="2:4">
      <c r="B922" s="3"/>
      <c r="D922" s="3"/>
    </row>
    <row r="923" s="2" customFormat="1" ht="21" customHeight="1" spans="2:4">
      <c r="B923" s="3"/>
      <c r="D923" s="3"/>
    </row>
    <row r="924" s="2" customFormat="1" ht="21" customHeight="1" spans="2:4">
      <c r="B924" s="3"/>
      <c r="D924" s="3"/>
    </row>
    <row r="925" s="2" customFormat="1" ht="21" customHeight="1" spans="2:4">
      <c r="B925" s="3"/>
      <c r="D925" s="3"/>
    </row>
    <row r="926" s="2" customFormat="1" ht="21" customHeight="1" spans="2:4">
      <c r="B926" s="3"/>
      <c r="D926" s="3"/>
    </row>
    <row r="927" s="2" customFormat="1" ht="21" customHeight="1" spans="2:4">
      <c r="B927" s="3"/>
      <c r="D927" s="3"/>
    </row>
    <row r="928" s="2" customFormat="1" ht="21" customHeight="1" spans="2:4">
      <c r="B928" s="3"/>
      <c r="D928" s="3"/>
    </row>
    <row r="929" s="2" customFormat="1" ht="21" customHeight="1" spans="2:4">
      <c r="B929" s="3"/>
      <c r="D929" s="3"/>
    </row>
    <row r="930" s="2" customFormat="1" ht="21" customHeight="1" spans="2:4">
      <c r="B930" s="3"/>
      <c r="D930" s="3"/>
    </row>
    <row r="931" s="2" customFormat="1" ht="21" customHeight="1" spans="2:4">
      <c r="B931" s="3"/>
      <c r="D931" s="3"/>
    </row>
    <row r="932" s="2" customFormat="1" ht="21" customHeight="1" spans="2:4">
      <c r="B932" s="3"/>
      <c r="D932" s="3"/>
    </row>
    <row r="933" s="2" customFormat="1" ht="21" customHeight="1" spans="2:4">
      <c r="B933" s="3"/>
      <c r="D933" s="3"/>
    </row>
    <row r="934" s="2" customFormat="1" ht="21" customHeight="1" spans="2:4">
      <c r="B934" s="3"/>
      <c r="D934" s="3"/>
    </row>
    <row r="935" s="2" customFormat="1" ht="21" customHeight="1" spans="2:4">
      <c r="B935" s="3"/>
      <c r="D935" s="3"/>
    </row>
    <row r="936" s="2" customFormat="1" ht="21" customHeight="1" spans="2:4">
      <c r="B936" s="3"/>
      <c r="D936" s="3"/>
    </row>
    <row r="937" s="2" customFormat="1" ht="21" customHeight="1" spans="2:4">
      <c r="B937" s="3"/>
      <c r="D937" s="3"/>
    </row>
    <row r="938" s="2" customFormat="1" ht="21" customHeight="1" spans="2:4">
      <c r="B938" s="3"/>
      <c r="D938" s="3"/>
    </row>
    <row r="939" s="2" customFormat="1" ht="21" customHeight="1" spans="2:4">
      <c r="B939" s="3"/>
      <c r="D939" s="3"/>
    </row>
    <row r="940" s="2" customFormat="1" ht="21" customHeight="1" spans="2:4">
      <c r="B940" s="3"/>
      <c r="D940" s="3"/>
    </row>
    <row r="941" s="2" customFormat="1" ht="21" customHeight="1" spans="2:4">
      <c r="B941" s="3"/>
      <c r="D941" s="3"/>
    </row>
    <row r="942" s="2" customFormat="1" ht="21" customHeight="1" spans="2:4">
      <c r="B942" s="3"/>
      <c r="D942" s="3"/>
    </row>
    <row r="943" s="2" customFormat="1" ht="21" customHeight="1" spans="2:4">
      <c r="B943" s="3"/>
      <c r="D943" s="3"/>
    </row>
    <row r="944" s="2" customFormat="1" ht="21" customHeight="1" spans="2:4">
      <c r="B944" s="3"/>
      <c r="D944" s="3"/>
    </row>
    <row r="945" s="2" customFormat="1" ht="21" customHeight="1" spans="2:4">
      <c r="B945" s="3"/>
      <c r="D945" s="3"/>
    </row>
    <row r="946" s="2" customFormat="1" ht="21" customHeight="1" spans="2:4">
      <c r="B946" s="3"/>
      <c r="D946" s="3"/>
    </row>
    <row r="947" s="2" customFormat="1" ht="21" customHeight="1" spans="2:4">
      <c r="B947" s="3"/>
      <c r="D947" s="3"/>
    </row>
    <row r="948" s="2" customFormat="1" ht="21" customHeight="1" spans="2:4">
      <c r="B948" s="3"/>
      <c r="D948" s="3"/>
    </row>
    <row r="949" s="2" customFormat="1" ht="21" customHeight="1" spans="2:4">
      <c r="B949" s="3"/>
      <c r="D949" s="3"/>
    </row>
    <row r="950" s="2" customFormat="1" ht="21" customHeight="1" spans="2:4">
      <c r="B950" s="3"/>
      <c r="D950" s="3"/>
    </row>
    <row r="951" s="2" customFormat="1" ht="21" customHeight="1" spans="2:4">
      <c r="B951" s="3"/>
      <c r="D951" s="3"/>
    </row>
    <row r="952" s="2" customFormat="1" ht="21" customHeight="1" spans="2:4">
      <c r="B952" s="3"/>
      <c r="D952" s="3"/>
    </row>
    <row r="953" s="2" customFormat="1" ht="21" customHeight="1" spans="2:4">
      <c r="B953" s="3"/>
      <c r="D953" s="3"/>
    </row>
    <row r="954" s="2" customFormat="1" ht="21" customHeight="1" spans="2:4">
      <c r="B954" s="3"/>
      <c r="D954" s="3"/>
    </row>
    <row r="955" s="2" customFormat="1" ht="21" customHeight="1" spans="2:4">
      <c r="B955" s="3"/>
      <c r="D955" s="3"/>
    </row>
    <row r="956" s="2" customFormat="1" ht="21" customHeight="1" spans="2:4">
      <c r="B956" s="3"/>
      <c r="D956" s="3"/>
    </row>
    <row r="957" s="2" customFormat="1" ht="21" customHeight="1" spans="2:4">
      <c r="B957" s="3"/>
      <c r="D957" s="3"/>
    </row>
    <row r="958" s="2" customFormat="1" ht="21" customHeight="1" spans="2:4">
      <c r="B958" s="3"/>
      <c r="D958" s="3"/>
    </row>
    <row r="959" s="2" customFormat="1" ht="21" customHeight="1" spans="2:4">
      <c r="B959" s="3"/>
      <c r="D959" s="3"/>
    </row>
    <row r="960" s="2" customFormat="1" ht="21" customHeight="1" spans="2:4">
      <c r="B960" s="3"/>
      <c r="D960" s="3"/>
    </row>
    <row r="961" s="2" customFormat="1" ht="21" customHeight="1" spans="2:4">
      <c r="B961" s="3"/>
      <c r="D961" s="3"/>
    </row>
    <row r="962" s="2" customFormat="1" ht="21" customHeight="1" spans="2:4">
      <c r="B962" s="3"/>
      <c r="D962" s="3"/>
    </row>
    <row r="963" s="2" customFormat="1" ht="21" customHeight="1" spans="2:4">
      <c r="B963" s="3"/>
      <c r="D963" s="3"/>
    </row>
    <row r="964" s="2" customFormat="1" ht="21" customHeight="1" spans="2:4">
      <c r="B964" s="3"/>
      <c r="D964" s="3"/>
    </row>
    <row r="965" s="2" customFormat="1" ht="21" customHeight="1" spans="2:4">
      <c r="B965" s="3"/>
      <c r="D965" s="3"/>
    </row>
    <row r="966" s="2" customFormat="1" ht="21" customHeight="1" spans="2:4">
      <c r="B966" s="3"/>
      <c r="D966" s="3"/>
    </row>
    <row r="967" s="2" customFormat="1" ht="21" customHeight="1" spans="2:4">
      <c r="B967" s="3"/>
      <c r="D967" s="3"/>
    </row>
    <row r="968" s="2" customFormat="1" ht="21" customHeight="1" spans="2:4">
      <c r="B968" s="3"/>
      <c r="D968" s="3"/>
    </row>
    <row r="969" s="2" customFormat="1" ht="21" customHeight="1" spans="2:4">
      <c r="B969" s="3"/>
      <c r="D969" s="3"/>
    </row>
    <row r="970" s="2" customFormat="1" ht="21" customHeight="1" spans="2:4">
      <c r="B970" s="3"/>
      <c r="D970" s="3"/>
    </row>
    <row r="971" s="2" customFormat="1" ht="21" customHeight="1" spans="2:4">
      <c r="B971" s="3"/>
      <c r="D971" s="3"/>
    </row>
    <row r="972" s="2" customFormat="1" ht="21" customHeight="1" spans="2:4">
      <c r="B972" s="3"/>
      <c r="D972" s="3"/>
    </row>
    <row r="973" s="2" customFormat="1" ht="21" customHeight="1" spans="2:4">
      <c r="B973" s="3"/>
      <c r="D973" s="3"/>
    </row>
    <row r="974" s="2" customFormat="1" ht="21" customHeight="1" spans="2:4">
      <c r="B974" s="3"/>
      <c r="D974" s="3"/>
    </row>
    <row r="975" s="2" customFormat="1" ht="21" customHeight="1" spans="2:4">
      <c r="B975" s="3"/>
      <c r="D975" s="3"/>
    </row>
    <row r="976" s="2" customFormat="1" ht="21" customHeight="1" spans="2:4">
      <c r="B976" s="3"/>
      <c r="D976" s="3"/>
    </row>
    <row r="977" s="2" customFormat="1" ht="21" customHeight="1" spans="2:4">
      <c r="B977" s="3"/>
      <c r="D977" s="3"/>
    </row>
    <row r="978" s="2" customFormat="1" ht="21" customHeight="1" spans="2:4">
      <c r="B978" s="3"/>
      <c r="D978" s="3"/>
    </row>
    <row r="979" s="2" customFormat="1" ht="21" customHeight="1" spans="2:4">
      <c r="B979" s="3"/>
      <c r="D979" s="3"/>
    </row>
    <row r="980" s="2" customFormat="1" ht="21" customHeight="1" spans="2:4">
      <c r="B980" s="3"/>
      <c r="D980" s="3"/>
    </row>
    <row r="981" s="2" customFormat="1" ht="21" customHeight="1" spans="2:4">
      <c r="B981" s="3"/>
      <c r="D981" s="3"/>
    </row>
    <row r="982" s="2" customFormat="1" ht="21" customHeight="1" spans="2:4">
      <c r="B982" s="3"/>
      <c r="D982" s="3"/>
    </row>
    <row r="983" s="2" customFormat="1" ht="21" customHeight="1" spans="2:4">
      <c r="B983" s="3"/>
      <c r="D983" s="3"/>
    </row>
    <row r="984" s="2" customFormat="1" ht="21" customHeight="1" spans="2:4">
      <c r="B984" s="3"/>
      <c r="D984" s="3"/>
    </row>
    <row r="985" s="2" customFormat="1" ht="21" customHeight="1" spans="2:4">
      <c r="B985" s="3"/>
      <c r="D985" s="3"/>
    </row>
    <row r="986" s="2" customFormat="1" ht="21" customHeight="1" spans="2:4">
      <c r="B986" s="3"/>
      <c r="D986" s="3"/>
    </row>
    <row r="987" s="2" customFormat="1" ht="21" customHeight="1" spans="2:4">
      <c r="B987" s="3"/>
      <c r="D987" s="3"/>
    </row>
    <row r="988" s="2" customFormat="1" ht="21" customHeight="1" spans="2:4">
      <c r="B988" s="3"/>
      <c r="D988" s="3"/>
    </row>
    <row r="989" s="2" customFormat="1" ht="21" customHeight="1" spans="2:4">
      <c r="B989" s="3"/>
      <c r="D989" s="3"/>
    </row>
    <row r="990" s="2" customFormat="1" ht="21" customHeight="1" spans="2:4">
      <c r="B990" s="3"/>
      <c r="D990" s="3"/>
    </row>
    <row r="991" s="2" customFormat="1" ht="21" customHeight="1" spans="2:4">
      <c r="B991" s="3"/>
      <c r="D991" s="3"/>
    </row>
    <row r="992" s="2" customFormat="1" ht="21" customHeight="1" spans="2:4">
      <c r="B992" s="3"/>
      <c r="D992" s="3"/>
    </row>
    <row r="993" s="2" customFormat="1" ht="21" customHeight="1" spans="2:4">
      <c r="B993" s="3"/>
      <c r="D993" s="3"/>
    </row>
    <row r="994" s="2" customFormat="1" ht="21" customHeight="1" spans="2:4">
      <c r="B994" s="3"/>
      <c r="D994" s="3"/>
    </row>
    <row r="995" s="2" customFormat="1" ht="21" customHeight="1" spans="2:4">
      <c r="B995" s="3"/>
      <c r="D995" s="3"/>
    </row>
    <row r="996" s="2" customFormat="1" ht="21" customHeight="1" spans="2:4">
      <c r="B996" s="3"/>
      <c r="D996" s="3"/>
    </row>
    <row r="997" s="2" customFormat="1" ht="21" customHeight="1" spans="2:4">
      <c r="B997" s="3"/>
      <c r="D997" s="3"/>
    </row>
    <row r="998" s="2" customFormat="1" ht="21" customHeight="1" spans="2:4">
      <c r="B998" s="3"/>
      <c r="D998" s="3"/>
    </row>
    <row r="999" s="2" customFormat="1" ht="21" customHeight="1" spans="2:4">
      <c r="B999" s="3"/>
      <c r="D999" s="3"/>
    </row>
    <row r="1000" s="2" customFormat="1" ht="21" customHeight="1" spans="2:4">
      <c r="B1000" s="3"/>
      <c r="D1000" s="3"/>
    </row>
    <row r="1001" s="2" customFormat="1" ht="21" customHeight="1" spans="2:4">
      <c r="B1001" s="3"/>
      <c r="D1001" s="3"/>
    </row>
    <row r="1002" s="2" customFormat="1" ht="21" customHeight="1" spans="2:4">
      <c r="B1002" s="3"/>
      <c r="D1002" s="3"/>
    </row>
    <row r="1003" s="2" customFormat="1" ht="21" customHeight="1" spans="2:4">
      <c r="B1003" s="3"/>
      <c r="D1003" s="3"/>
    </row>
    <row r="1004" s="2" customFormat="1" ht="21" customHeight="1" spans="2:4">
      <c r="B1004" s="3"/>
      <c r="D1004" s="3"/>
    </row>
    <row r="1005" s="2" customFormat="1" ht="21" customHeight="1" spans="2:4">
      <c r="B1005" s="3"/>
      <c r="D1005" s="3"/>
    </row>
    <row r="1006" s="2" customFormat="1" ht="21" customHeight="1" spans="2:4">
      <c r="B1006" s="3"/>
      <c r="D1006" s="3"/>
    </row>
    <row r="1007" s="2" customFormat="1" ht="21" customHeight="1" spans="2:4">
      <c r="B1007" s="3"/>
      <c r="D1007" s="3"/>
    </row>
    <row r="1008" s="2" customFormat="1" ht="21" customHeight="1" spans="2:4">
      <c r="B1008" s="3"/>
      <c r="D1008" s="3"/>
    </row>
    <row r="1009" s="2" customFormat="1" ht="21" customHeight="1" spans="2:4">
      <c r="B1009" s="3"/>
      <c r="D1009" s="3"/>
    </row>
    <row r="1010" s="2" customFormat="1" ht="21" customHeight="1" spans="2:4">
      <c r="B1010" s="3"/>
      <c r="D1010" s="3"/>
    </row>
    <row r="1011" s="2" customFormat="1" ht="21" customHeight="1" spans="2:4">
      <c r="B1011" s="3"/>
      <c r="D1011" s="3"/>
    </row>
    <row r="1012" s="2" customFormat="1" ht="21" customHeight="1" spans="2:4">
      <c r="B1012" s="3"/>
      <c r="D1012" s="3"/>
    </row>
    <row r="1013" s="2" customFormat="1" ht="21" customHeight="1" spans="2:4">
      <c r="B1013" s="3"/>
      <c r="D1013" s="3"/>
    </row>
    <row r="1014" s="2" customFormat="1" ht="21" customHeight="1" spans="2:4">
      <c r="B1014" s="3"/>
      <c r="D1014" s="3"/>
    </row>
    <row r="1015" s="2" customFormat="1" ht="21" customHeight="1" spans="2:4">
      <c r="B1015" s="3"/>
      <c r="D1015" s="3"/>
    </row>
    <row r="1016" s="2" customFormat="1" ht="21" customHeight="1" spans="2:4">
      <c r="B1016" s="3"/>
      <c r="D1016" s="3"/>
    </row>
    <row r="1017" s="2" customFormat="1" ht="21" customHeight="1" spans="2:4">
      <c r="B1017" s="3"/>
      <c r="D1017" s="3"/>
    </row>
    <row r="1018" s="2" customFormat="1" ht="21" customHeight="1" spans="2:4">
      <c r="B1018" s="3"/>
      <c r="D1018" s="3"/>
    </row>
    <row r="1019" s="2" customFormat="1" ht="21" customHeight="1" spans="2:4">
      <c r="B1019" s="3"/>
      <c r="D1019" s="3"/>
    </row>
    <row r="1020" s="2" customFormat="1" ht="21" customHeight="1" spans="2:4">
      <c r="B1020" s="3"/>
      <c r="D1020" s="3"/>
    </row>
    <row r="1021" s="2" customFormat="1" ht="21" customHeight="1" spans="2:4">
      <c r="B1021" s="3"/>
      <c r="D1021" s="3"/>
    </row>
    <row r="1022" s="2" customFormat="1" ht="21" customHeight="1" spans="2:4">
      <c r="B1022" s="3"/>
      <c r="D1022" s="3"/>
    </row>
    <row r="1023" s="2" customFormat="1" ht="21" customHeight="1" spans="2:4">
      <c r="B1023" s="3"/>
      <c r="D1023" s="3"/>
    </row>
    <row r="1024" s="2" customFormat="1" ht="21" customHeight="1" spans="2:4">
      <c r="B1024" s="3"/>
      <c r="D1024" s="3"/>
    </row>
    <row r="1025" s="2" customFormat="1" ht="21" customHeight="1" spans="2:4">
      <c r="B1025" s="3"/>
      <c r="D1025" s="3"/>
    </row>
    <row r="1026" s="2" customFormat="1" ht="21" customHeight="1" spans="2:4">
      <c r="B1026" s="3"/>
      <c r="D1026" s="3"/>
    </row>
    <row r="1027" s="2" customFormat="1" ht="21" customHeight="1" spans="2:4">
      <c r="B1027" s="3"/>
      <c r="D1027" s="3"/>
    </row>
    <row r="1028" s="2" customFormat="1" ht="21" customHeight="1" spans="2:4">
      <c r="B1028" s="3"/>
      <c r="D1028" s="3"/>
    </row>
    <row r="1029" s="2" customFormat="1" ht="21" customHeight="1" spans="2:4">
      <c r="B1029" s="3"/>
      <c r="D1029" s="3"/>
    </row>
    <row r="1030" s="2" customFormat="1" ht="21" customHeight="1" spans="2:4">
      <c r="B1030" s="3"/>
      <c r="D1030" s="3"/>
    </row>
    <row r="1031" s="2" customFormat="1" ht="21" customHeight="1" spans="2:4">
      <c r="B1031" s="3"/>
      <c r="D1031" s="3"/>
    </row>
    <row r="1032" s="2" customFormat="1" ht="21" customHeight="1" spans="2:4">
      <c r="B1032" s="3"/>
      <c r="D1032" s="3"/>
    </row>
    <row r="1033" s="2" customFormat="1" ht="21" customHeight="1" spans="2:4">
      <c r="B1033" s="3"/>
      <c r="D1033" s="3"/>
    </row>
    <row r="1034" s="2" customFormat="1" ht="21" customHeight="1" spans="2:4">
      <c r="B1034" s="3"/>
      <c r="D1034" s="3"/>
    </row>
    <row r="1035" s="2" customFormat="1" ht="21" customHeight="1" spans="2:4">
      <c r="B1035" s="3"/>
      <c r="D1035" s="3"/>
    </row>
    <row r="1036" s="2" customFormat="1" ht="21" customHeight="1" spans="2:4">
      <c r="B1036" s="3"/>
      <c r="D1036" s="3"/>
    </row>
    <row r="1037" s="2" customFormat="1" ht="21" customHeight="1" spans="2:4">
      <c r="B1037" s="3"/>
      <c r="D1037" s="3"/>
    </row>
    <row r="1038" s="2" customFormat="1" ht="21" customHeight="1" spans="2:4">
      <c r="B1038" s="3"/>
      <c r="D1038" s="3"/>
    </row>
    <row r="1039" s="2" customFormat="1" ht="21" customHeight="1" spans="2:4">
      <c r="B1039" s="3"/>
      <c r="D1039" s="3"/>
    </row>
    <row r="1040" s="2" customFormat="1" ht="21" customHeight="1" spans="2:4">
      <c r="B1040" s="3"/>
      <c r="D1040" s="3"/>
    </row>
    <row r="1041" s="2" customFormat="1" ht="21" customHeight="1" spans="2:4">
      <c r="B1041" s="3"/>
      <c r="D1041" s="3"/>
    </row>
    <row r="1042" s="2" customFormat="1" ht="21" customHeight="1" spans="2:4">
      <c r="B1042" s="3"/>
      <c r="D1042" s="3"/>
    </row>
    <row r="1043" s="2" customFormat="1" ht="21" customHeight="1" spans="2:4">
      <c r="B1043" s="3"/>
      <c r="D1043" s="3"/>
    </row>
    <row r="1044" s="2" customFormat="1" ht="21" customHeight="1" spans="2:4">
      <c r="B1044" s="3"/>
      <c r="D1044" s="3"/>
    </row>
    <row r="1045" s="2" customFormat="1" ht="21" customHeight="1" spans="2:4">
      <c r="B1045" s="3"/>
      <c r="D1045" s="3"/>
    </row>
    <row r="1046" s="2" customFormat="1" ht="21" customHeight="1" spans="2:4">
      <c r="B1046" s="3"/>
      <c r="D1046" s="3"/>
    </row>
    <row r="1047" s="2" customFormat="1" ht="21" customHeight="1" spans="2:4">
      <c r="B1047" s="3"/>
      <c r="D1047" s="3"/>
    </row>
    <row r="1048" s="2" customFormat="1" ht="21" customHeight="1" spans="2:4">
      <c r="B1048" s="3"/>
      <c r="D1048" s="3"/>
    </row>
    <row r="1049" s="2" customFormat="1" ht="21" customHeight="1" spans="2:4">
      <c r="B1049" s="3"/>
      <c r="D1049" s="3"/>
    </row>
    <row r="1050" s="2" customFormat="1" ht="21" customHeight="1" spans="2:4">
      <c r="B1050" s="3"/>
      <c r="D1050" s="3"/>
    </row>
    <row r="1051" s="2" customFormat="1" ht="21" customHeight="1" spans="2:4">
      <c r="B1051" s="3"/>
      <c r="D1051" s="3"/>
    </row>
    <row r="1052" s="2" customFormat="1" ht="21" customHeight="1" spans="2:4">
      <c r="B1052" s="3"/>
      <c r="D1052" s="3"/>
    </row>
    <row r="1053" s="2" customFormat="1" ht="21" customHeight="1" spans="2:4">
      <c r="B1053" s="3"/>
      <c r="D1053" s="3"/>
    </row>
    <row r="1054" s="2" customFormat="1" ht="21" customHeight="1" spans="2:4">
      <c r="B1054" s="3"/>
      <c r="D1054" s="3"/>
    </row>
    <row r="1055" s="2" customFormat="1" ht="21" customHeight="1" spans="2:4">
      <c r="B1055" s="3"/>
      <c r="D1055" s="3"/>
    </row>
    <row r="1056" s="2" customFormat="1" ht="21" customHeight="1" spans="2:4">
      <c r="B1056" s="3"/>
      <c r="D1056" s="3"/>
    </row>
    <row r="1057" s="2" customFormat="1" ht="21" customHeight="1" spans="2:4">
      <c r="B1057" s="3"/>
      <c r="D1057" s="3"/>
    </row>
    <row r="1058" s="2" customFormat="1" ht="21" customHeight="1" spans="2:4">
      <c r="B1058" s="3"/>
      <c r="D1058" s="3"/>
    </row>
    <row r="1059" s="2" customFormat="1" ht="21" customHeight="1" spans="2:4">
      <c r="B1059" s="3"/>
      <c r="D1059" s="3"/>
    </row>
    <row r="1060" s="2" customFormat="1" ht="21" customHeight="1" spans="2:4">
      <c r="B1060" s="3"/>
      <c r="D1060" s="3"/>
    </row>
    <row r="1061" s="2" customFormat="1" ht="21" customHeight="1" spans="2:4">
      <c r="B1061" s="3"/>
      <c r="D1061" s="3"/>
    </row>
    <row r="1062" s="2" customFormat="1" ht="21" customHeight="1" spans="2:4">
      <c r="B1062" s="3"/>
      <c r="D1062" s="3"/>
    </row>
    <row r="1063" s="2" customFormat="1" ht="21" customHeight="1" spans="2:4">
      <c r="B1063" s="3"/>
      <c r="D1063" s="3"/>
    </row>
    <row r="1064" s="2" customFormat="1" ht="21" customHeight="1" spans="2:4">
      <c r="B1064" s="3"/>
      <c r="D1064" s="3"/>
    </row>
    <row r="1065" s="2" customFormat="1" ht="21" customHeight="1" spans="2:4">
      <c r="B1065" s="3"/>
      <c r="D1065" s="3"/>
    </row>
    <row r="1066" s="2" customFormat="1" ht="21" customHeight="1" spans="2:4">
      <c r="B1066" s="3"/>
      <c r="D1066" s="3"/>
    </row>
    <row r="1067" s="2" customFormat="1" ht="21" customHeight="1" spans="2:4">
      <c r="B1067" s="3"/>
      <c r="D1067" s="3"/>
    </row>
    <row r="1068" s="2" customFormat="1" ht="21" customHeight="1" spans="2:4">
      <c r="B1068" s="3"/>
      <c r="D1068" s="3"/>
    </row>
    <row r="1069" s="2" customFormat="1" ht="21" customHeight="1" spans="2:4">
      <c r="B1069" s="3"/>
      <c r="D1069" s="3"/>
    </row>
    <row r="1070" s="2" customFormat="1" ht="21" customHeight="1" spans="2:4">
      <c r="B1070" s="3"/>
      <c r="D1070" s="3"/>
    </row>
    <row r="1071" s="2" customFormat="1" ht="21" customHeight="1" spans="2:4">
      <c r="B1071" s="3"/>
      <c r="D1071" s="3"/>
    </row>
    <row r="1072" s="2" customFormat="1" ht="21" customHeight="1" spans="2:4">
      <c r="B1072" s="3"/>
      <c r="D1072" s="3"/>
    </row>
    <row r="1073" s="2" customFormat="1" ht="21" customHeight="1" spans="2:4">
      <c r="B1073" s="3"/>
      <c r="D1073" s="3"/>
    </row>
    <row r="1074" s="2" customFormat="1" ht="21" customHeight="1" spans="2:4">
      <c r="B1074" s="3"/>
      <c r="D1074" s="3"/>
    </row>
    <row r="1075" s="2" customFormat="1" ht="21" customHeight="1" spans="2:4">
      <c r="B1075" s="3"/>
      <c r="D1075" s="3"/>
    </row>
    <row r="1076" s="2" customFormat="1" ht="21" customHeight="1" spans="2:4">
      <c r="B1076" s="3"/>
      <c r="D1076" s="3"/>
    </row>
    <row r="1077" s="2" customFormat="1" ht="21" customHeight="1" spans="2:4">
      <c r="B1077" s="3"/>
      <c r="D1077" s="3"/>
    </row>
    <row r="1078" s="2" customFormat="1" ht="21" customHeight="1" spans="2:4">
      <c r="B1078" s="3"/>
      <c r="D1078" s="3"/>
    </row>
    <row r="1079" s="2" customFormat="1" ht="21" customHeight="1" spans="2:4">
      <c r="B1079" s="3"/>
      <c r="D1079" s="3"/>
    </row>
    <row r="1080" s="2" customFormat="1" ht="21" customHeight="1" spans="2:4">
      <c r="B1080" s="3"/>
      <c r="D1080" s="3"/>
    </row>
    <row r="1081" s="2" customFormat="1" ht="21" customHeight="1" spans="2:4">
      <c r="B1081" s="3"/>
      <c r="D1081" s="3"/>
    </row>
    <row r="1082" s="2" customFormat="1" ht="21" customHeight="1" spans="2:4">
      <c r="B1082" s="3"/>
      <c r="D1082" s="3"/>
    </row>
    <row r="1083" s="2" customFormat="1" ht="21" customHeight="1" spans="2:4">
      <c r="B1083" s="3"/>
      <c r="D1083" s="3"/>
    </row>
    <row r="1084" s="2" customFormat="1" ht="21" customHeight="1" spans="2:4">
      <c r="B1084" s="3"/>
      <c r="D1084" s="3"/>
    </row>
    <row r="1085" s="2" customFormat="1" ht="21" customHeight="1" spans="2:4">
      <c r="B1085" s="3"/>
      <c r="D1085" s="3"/>
    </row>
    <row r="1086" s="2" customFormat="1" ht="21" customHeight="1" spans="2:4">
      <c r="B1086" s="3"/>
      <c r="D1086" s="3"/>
    </row>
    <row r="1087" s="2" customFormat="1" ht="21" customHeight="1" spans="2:4">
      <c r="B1087" s="3"/>
      <c r="D1087" s="3"/>
    </row>
    <row r="1088" s="2" customFormat="1" ht="21" customHeight="1" spans="2:4">
      <c r="B1088" s="3"/>
      <c r="D1088" s="3"/>
    </row>
    <row r="1089" s="2" customFormat="1" ht="21" customHeight="1" spans="2:4">
      <c r="B1089" s="3"/>
      <c r="D1089" s="3"/>
    </row>
    <row r="1090" s="2" customFormat="1" ht="21" customHeight="1" spans="2:4">
      <c r="B1090" s="3"/>
      <c r="D1090" s="3"/>
    </row>
    <row r="1091" s="2" customFormat="1" ht="21" customHeight="1" spans="2:4">
      <c r="B1091" s="3"/>
      <c r="D1091" s="3"/>
    </row>
    <row r="1092" s="2" customFormat="1" ht="21" customHeight="1" spans="2:4">
      <c r="B1092" s="3"/>
      <c r="D1092" s="3"/>
    </row>
    <row r="1093" s="2" customFormat="1" ht="21" customHeight="1" spans="2:4">
      <c r="B1093" s="3"/>
      <c r="D1093" s="3"/>
    </row>
    <row r="1094" s="2" customFormat="1" ht="21" customHeight="1" spans="2:4">
      <c r="B1094" s="3"/>
      <c r="D1094" s="3"/>
    </row>
    <row r="1095" s="2" customFormat="1" ht="21" customHeight="1" spans="2:4">
      <c r="B1095" s="3"/>
      <c r="D1095" s="3"/>
    </row>
    <row r="1096" s="2" customFormat="1" ht="21" customHeight="1" spans="2:4">
      <c r="B1096" s="3"/>
      <c r="D1096" s="3"/>
    </row>
    <row r="1097" s="2" customFormat="1" ht="21" customHeight="1" spans="2:4">
      <c r="B1097" s="3"/>
      <c r="D1097" s="3"/>
    </row>
    <row r="1098" s="2" customFormat="1" ht="21" customHeight="1" spans="2:4">
      <c r="B1098" s="3"/>
      <c r="D1098" s="3"/>
    </row>
    <row r="1099" s="2" customFormat="1" ht="21" customHeight="1" spans="2:4">
      <c r="B1099" s="3"/>
      <c r="D1099" s="3"/>
    </row>
    <row r="1100" s="2" customFormat="1" ht="21" customHeight="1" spans="2:4">
      <c r="B1100" s="3"/>
      <c r="D1100" s="3"/>
    </row>
    <row r="1101" s="2" customFormat="1" ht="21" customHeight="1" spans="2:4">
      <c r="B1101" s="3"/>
      <c r="D1101" s="3"/>
    </row>
    <row r="1102" s="2" customFormat="1" ht="21" customHeight="1" spans="2:4">
      <c r="B1102" s="3"/>
      <c r="D1102" s="3"/>
    </row>
    <row r="1103" s="2" customFormat="1" ht="21" customHeight="1" spans="2:4">
      <c r="B1103" s="3"/>
      <c r="D1103" s="3"/>
    </row>
    <row r="1104" s="2" customFormat="1" ht="21" customHeight="1" spans="2:4">
      <c r="B1104" s="3"/>
      <c r="D1104" s="3"/>
    </row>
    <row r="1105" s="2" customFormat="1" ht="21" customHeight="1" spans="2:4">
      <c r="B1105" s="3"/>
      <c r="D1105" s="3"/>
    </row>
    <row r="1106" s="2" customFormat="1" ht="21" customHeight="1" spans="2:4">
      <c r="B1106" s="3"/>
      <c r="D1106" s="3"/>
    </row>
    <row r="1107" s="2" customFormat="1" ht="21" customHeight="1" spans="2:4">
      <c r="B1107" s="3"/>
      <c r="D1107" s="3"/>
    </row>
    <row r="1108" s="2" customFormat="1" ht="21" customHeight="1" spans="2:4">
      <c r="B1108" s="3"/>
      <c r="D1108" s="3"/>
    </row>
    <row r="1109" s="2" customFormat="1" ht="21" customHeight="1" spans="2:4">
      <c r="B1109" s="3"/>
      <c r="D1109" s="3"/>
    </row>
    <row r="1110" s="2" customFormat="1" ht="21" customHeight="1" spans="2:4">
      <c r="B1110" s="3"/>
      <c r="D1110" s="3"/>
    </row>
    <row r="1111" s="2" customFormat="1" ht="21" customHeight="1" spans="2:4">
      <c r="B1111" s="3"/>
      <c r="D1111" s="3"/>
    </row>
    <row r="1112" s="2" customFormat="1" ht="21" customHeight="1" spans="2:4">
      <c r="B1112" s="3"/>
      <c r="D1112" s="3"/>
    </row>
    <row r="1113" s="2" customFormat="1" ht="21" customHeight="1" spans="2:4">
      <c r="B1113" s="3"/>
      <c r="D1113" s="3"/>
    </row>
    <row r="1114" s="2" customFormat="1" ht="21" customHeight="1" spans="2:4">
      <c r="B1114" s="3"/>
      <c r="D1114" s="3"/>
    </row>
    <row r="1115" s="2" customFormat="1" ht="21" customHeight="1" spans="2:4">
      <c r="B1115" s="3"/>
      <c r="D1115" s="3"/>
    </row>
    <row r="1116" s="2" customFormat="1" ht="21" customHeight="1" spans="2:4">
      <c r="B1116" s="3"/>
      <c r="D1116" s="3"/>
    </row>
    <row r="1117" s="2" customFormat="1" ht="21" customHeight="1" spans="2:4">
      <c r="B1117" s="3"/>
      <c r="D1117" s="3"/>
    </row>
    <row r="1118" s="2" customFormat="1" ht="21" customHeight="1" spans="2:4">
      <c r="B1118" s="3"/>
      <c r="D1118" s="3"/>
    </row>
    <row r="1119" s="2" customFormat="1" ht="21" customHeight="1" spans="2:4">
      <c r="B1119" s="3"/>
      <c r="D1119" s="3"/>
    </row>
    <row r="1120" s="2" customFormat="1" ht="21" customHeight="1" spans="2:4">
      <c r="B1120" s="3"/>
      <c r="D1120" s="3"/>
    </row>
    <row r="1121" s="2" customFormat="1" ht="21" customHeight="1" spans="2:4">
      <c r="B1121" s="3"/>
      <c r="D1121" s="3"/>
    </row>
    <row r="1122" s="2" customFormat="1" ht="21" customHeight="1" spans="2:4">
      <c r="B1122" s="3"/>
      <c r="D1122" s="3"/>
    </row>
    <row r="1123" s="2" customFormat="1" ht="21" customHeight="1" spans="2:4">
      <c r="B1123" s="3"/>
      <c r="D1123" s="3"/>
    </row>
    <row r="1124" s="2" customFormat="1" ht="21" customHeight="1" spans="2:4">
      <c r="B1124" s="3"/>
      <c r="D1124" s="3"/>
    </row>
    <row r="1125" s="2" customFormat="1" ht="21" customHeight="1" spans="2:4">
      <c r="B1125" s="3"/>
      <c r="D1125" s="3"/>
    </row>
    <row r="1126" s="2" customFormat="1" ht="21" customHeight="1" spans="2:4">
      <c r="B1126" s="3"/>
      <c r="D1126" s="3"/>
    </row>
    <row r="1127" s="2" customFormat="1" ht="21" customHeight="1" spans="2:4">
      <c r="B1127" s="3"/>
      <c r="D1127" s="3"/>
    </row>
    <row r="1128" s="2" customFormat="1" ht="21" customHeight="1" spans="2:4">
      <c r="B1128" s="3"/>
      <c r="D1128" s="3"/>
    </row>
    <row r="1129" s="2" customFormat="1" ht="21" customHeight="1" spans="2:4">
      <c r="B1129" s="3"/>
      <c r="D1129" s="3"/>
    </row>
    <row r="1130" s="2" customFormat="1" ht="21" customHeight="1" spans="2:4">
      <c r="B1130" s="3"/>
      <c r="D1130" s="3"/>
    </row>
    <row r="1131" s="2" customFormat="1" ht="21" customHeight="1" spans="2:4">
      <c r="B1131" s="3"/>
      <c r="D1131" s="3"/>
    </row>
    <row r="1132" s="2" customFormat="1" ht="21" customHeight="1" spans="2:4">
      <c r="B1132" s="3"/>
      <c r="D1132" s="3"/>
    </row>
    <row r="1133" s="2" customFormat="1" ht="21" customHeight="1" spans="2:4">
      <c r="B1133" s="3"/>
      <c r="D1133" s="3"/>
    </row>
    <row r="1134" s="2" customFormat="1" ht="21" customHeight="1" spans="2:4">
      <c r="B1134" s="3"/>
      <c r="D1134" s="3"/>
    </row>
    <row r="1135" s="2" customFormat="1" ht="21" customHeight="1" spans="2:4">
      <c r="B1135" s="3"/>
      <c r="D1135" s="3"/>
    </row>
    <row r="1136" s="2" customFormat="1" ht="21" customHeight="1" spans="2:4">
      <c r="B1136" s="3"/>
      <c r="D1136" s="3"/>
    </row>
    <row r="1137" s="2" customFormat="1" ht="21" customHeight="1" spans="2:4">
      <c r="B1137" s="3"/>
      <c r="D1137" s="3"/>
    </row>
    <row r="1138" s="2" customFormat="1" ht="21" customHeight="1" spans="2:4">
      <c r="B1138" s="3"/>
      <c r="D1138" s="3"/>
    </row>
    <row r="1139" s="2" customFormat="1" ht="21" customHeight="1" spans="2:4">
      <c r="B1139" s="3"/>
      <c r="D1139" s="3"/>
    </row>
    <row r="1140" s="2" customFormat="1" ht="21" customHeight="1" spans="2:4">
      <c r="B1140" s="3"/>
      <c r="D1140" s="3"/>
    </row>
    <row r="1141" s="2" customFormat="1" ht="21" customHeight="1" spans="2:4">
      <c r="B1141" s="3"/>
      <c r="D1141" s="3"/>
    </row>
    <row r="1142" s="2" customFormat="1" ht="21" customHeight="1" spans="2:4">
      <c r="B1142" s="3"/>
      <c r="D1142" s="3"/>
    </row>
    <row r="1143" s="2" customFormat="1" ht="21" customHeight="1" spans="2:4">
      <c r="B1143" s="3"/>
      <c r="D1143" s="3"/>
    </row>
    <row r="1144" s="2" customFormat="1" ht="21" customHeight="1" spans="2:4">
      <c r="B1144" s="3"/>
      <c r="D1144" s="3"/>
    </row>
    <row r="1145" s="2" customFormat="1" ht="21" customHeight="1" spans="2:4">
      <c r="B1145" s="3"/>
      <c r="D1145" s="3"/>
    </row>
    <row r="1146" s="2" customFormat="1" ht="21" customHeight="1" spans="2:4">
      <c r="B1146" s="3"/>
      <c r="D1146" s="3"/>
    </row>
    <row r="1147" s="2" customFormat="1" ht="21" customHeight="1" spans="2:4">
      <c r="B1147" s="3"/>
      <c r="D1147" s="3"/>
    </row>
    <row r="1148" s="2" customFormat="1" ht="21" customHeight="1" spans="2:4">
      <c r="B1148" s="3"/>
      <c r="D1148" s="3"/>
    </row>
    <row r="1149" s="2" customFormat="1" ht="21" customHeight="1" spans="2:4">
      <c r="B1149" s="3"/>
      <c r="D1149" s="3"/>
    </row>
    <row r="1150" s="2" customFormat="1" ht="21" customHeight="1" spans="2:4">
      <c r="B1150" s="3"/>
      <c r="D1150" s="3"/>
    </row>
    <row r="1151" s="2" customFormat="1" ht="21" customHeight="1" spans="2:4">
      <c r="B1151" s="3"/>
      <c r="D1151" s="3"/>
    </row>
    <row r="1152" s="2" customFormat="1" ht="21" customHeight="1" spans="2:4">
      <c r="B1152" s="3"/>
      <c r="D1152" s="3"/>
    </row>
    <row r="1153" s="2" customFormat="1" ht="21" customHeight="1" spans="2:4">
      <c r="B1153" s="3"/>
      <c r="D1153" s="3"/>
    </row>
    <row r="1154" s="2" customFormat="1" ht="21" customHeight="1" spans="2:4">
      <c r="B1154" s="3"/>
      <c r="D1154" s="3"/>
    </row>
    <row r="1155" s="2" customFormat="1" ht="21" customHeight="1" spans="2:4">
      <c r="B1155" s="3"/>
      <c r="D1155" s="3"/>
    </row>
    <row r="1156" s="2" customFormat="1" ht="21" customHeight="1" spans="2:4">
      <c r="B1156" s="3"/>
      <c r="D1156" s="3"/>
    </row>
    <row r="1157" s="2" customFormat="1" ht="21" customHeight="1" spans="2:4">
      <c r="B1157" s="3"/>
      <c r="D1157" s="3"/>
    </row>
    <row r="1158" s="2" customFormat="1" ht="21" customHeight="1" spans="2:4">
      <c r="B1158" s="3"/>
      <c r="D1158" s="3"/>
    </row>
    <row r="1159" s="2" customFormat="1" ht="21" customHeight="1" spans="2:4">
      <c r="B1159" s="3"/>
      <c r="D1159" s="3"/>
    </row>
    <row r="1160" s="2" customFormat="1" ht="21" customHeight="1" spans="2:4">
      <c r="B1160" s="3"/>
      <c r="D1160" s="3"/>
    </row>
    <row r="1161" s="2" customFormat="1" ht="21" customHeight="1" spans="2:4">
      <c r="B1161" s="3"/>
      <c r="D1161" s="3"/>
    </row>
    <row r="1162" s="2" customFormat="1" ht="21" customHeight="1" spans="2:4">
      <c r="B1162" s="3"/>
      <c r="D1162" s="3"/>
    </row>
    <row r="1163" s="2" customFormat="1" ht="21" customHeight="1" spans="2:4">
      <c r="B1163" s="3"/>
      <c r="D1163" s="3"/>
    </row>
    <row r="1164" s="2" customFormat="1" ht="21" customHeight="1" spans="2:4">
      <c r="B1164" s="3"/>
      <c r="D1164" s="3"/>
    </row>
    <row r="1165" s="2" customFormat="1" ht="21" customHeight="1" spans="2:4">
      <c r="B1165" s="3"/>
      <c r="D1165" s="3"/>
    </row>
    <row r="1166" s="2" customFormat="1" ht="21" customHeight="1" spans="2:4">
      <c r="B1166" s="3"/>
      <c r="D1166" s="3"/>
    </row>
    <row r="1167" s="2" customFormat="1" ht="21" customHeight="1" spans="2:4">
      <c r="B1167" s="3"/>
      <c r="D1167" s="3"/>
    </row>
  </sheetData>
  <mergeCells count="3">
    <mergeCell ref="A1:D1"/>
    <mergeCell ref="C2:D2"/>
    <mergeCell ref="A26:D27"/>
  </mergeCells>
  <printOptions horizontalCentered="1"/>
  <pageMargins left="0.751388888888889" right="0.751388888888889" top="1" bottom="1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</vt:lpstr>
      <vt:lpstr>支出明细表</vt:lpstr>
      <vt:lpstr>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玉米</dc:creator>
  <cp:lastModifiedBy>邓婷</cp:lastModifiedBy>
  <dcterms:created xsi:type="dcterms:W3CDTF">2024-11-20T09:26:00Z</dcterms:created>
  <dcterms:modified xsi:type="dcterms:W3CDTF">2026-03-25T01:11:32Z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96F3FA33D53C4F6691FD11B21D43BD13_13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