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3"/>
  </bookViews>
  <sheets>
    <sheet name="表9-市本级一般预算转移支付" sheetId="1" r:id="rId1"/>
    <sheet name="一般转移支付分地区" sheetId="2" r:id="rId2"/>
    <sheet name="专项转移支付分地区" sheetId="3" r:id="rId3"/>
    <sheet name="专项转移支付分科目" sheetId="4" r:id="rId4"/>
  </sheets>
  <definedNames/>
  <calcPr fullCalcOnLoad="1"/>
</workbook>
</file>

<file path=xl/sharedStrings.xml><?xml version="1.0" encoding="utf-8"?>
<sst xmlns="http://schemas.openxmlformats.org/spreadsheetml/2006/main" count="127" uniqueCount="112">
  <si>
    <t>表9</t>
  </si>
  <si>
    <r>
      <t>201</t>
    </r>
    <r>
      <rPr>
        <sz val="16"/>
        <rFont val="华文中宋"/>
        <family val="0"/>
      </rPr>
      <t>8</t>
    </r>
    <r>
      <rPr>
        <sz val="16"/>
        <rFont val="华文中宋"/>
        <family val="0"/>
      </rPr>
      <t>年市本级一般公共预算转移支付表情况表</t>
    </r>
  </si>
  <si>
    <t>单位：万元</t>
  </si>
  <si>
    <t>收入</t>
  </si>
  <si>
    <t>支出</t>
  </si>
  <si>
    <t>项目</t>
  </si>
  <si>
    <t>决算数</t>
  </si>
  <si>
    <t>地方一般预算收入</t>
  </si>
  <si>
    <t>一般公共预算支出</t>
  </si>
  <si>
    <t>上级补助收入</t>
  </si>
  <si>
    <t>上解上级支出</t>
  </si>
  <si>
    <t xml:space="preserve">  返还性收入</t>
  </si>
  <si>
    <t xml:space="preserve">  体制上解支出</t>
  </si>
  <si>
    <t xml:space="preserve">    增值税和消费税税收返还收入</t>
  </si>
  <si>
    <t xml:space="preserve">  出口退税专项上解支出</t>
  </si>
  <si>
    <t xml:space="preserve">    所得税基数返还收入</t>
  </si>
  <si>
    <t xml:space="preserve">  成品油价格和税费改革专项上解支出</t>
  </si>
  <si>
    <t xml:space="preserve">    成品油价格和税费改革税收返还收入</t>
  </si>
  <si>
    <t xml:space="preserve">  专项上解支出</t>
  </si>
  <si>
    <t xml:space="preserve">    其他税收返还收入</t>
  </si>
  <si>
    <t xml:space="preserve">  一般性转移支付收入</t>
  </si>
  <si>
    <t xml:space="preserve">    财力性转移支付</t>
  </si>
  <si>
    <t xml:space="preserve">      均衡性转移支付收入</t>
  </si>
  <si>
    <t xml:space="preserve">      调整工资转移支付收入</t>
  </si>
  <si>
    <t xml:space="preserve">      农村税费改革移支付收入</t>
  </si>
  <si>
    <t xml:space="preserve">      县级基本财力保障机制奖补资金收入</t>
  </si>
  <si>
    <t xml:space="preserve">      资源枯竭型城市转移支付补助收入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</si>
  <si>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</si>
  <si>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</si>
  <si>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</si>
  <si>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其他转移支付收入</t>
  </si>
  <si>
    <t xml:space="preserve">    体制补助收入</t>
  </si>
  <si>
    <t xml:space="preserve">    结算补助收入</t>
  </si>
  <si>
    <t xml:space="preserve">    企业事业单位划转补助收入</t>
  </si>
  <si>
    <t xml:space="preserve">    其他补助收入</t>
  </si>
  <si>
    <t xml:space="preserve">  专项转移支付收入</t>
  </si>
  <si>
    <t>债务转贷收入</t>
  </si>
  <si>
    <t>债务转贷支出</t>
  </si>
  <si>
    <t xml:space="preserve">  地方政府一般债务转贷收入</t>
  </si>
  <si>
    <t>上年结转收入</t>
  </si>
  <si>
    <t xml:space="preserve">调入资金   </t>
  </si>
  <si>
    <t xml:space="preserve">  政府性基金调入</t>
  </si>
  <si>
    <t>调出资金</t>
  </si>
  <si>
    <t xml:space="preserve">  国有资本经营调入</t>
  </si>
  <si>
    <t>债务还本支出</t>
  </si>
  <si>
    <t xml:space="preserve">  其他调入</t>
  </si>
  <si>
    <t>安排预算稳定调节基金</t>
  </si>
  <si>
    <t>债务收入</t>
  </si>
  <si>
    <t>待偿债置换一般债券结余</t>
  </si>
  <si>
    <t>调入预算稳定调节基金</t>
  </si>
  <si>
    <t>年终结余</t>
  </si>
  <si>
    <t>减:结转下年支出</t>
  </si>
  <si>
    <t>收  入  总  计</t>
  </si>
  <si>
    <t>支  出  总  计</t>
  </si>
  <si>
    <t>一般转移支付分地区情况表</t>
  </si>
  <si>
    <t>市辖区</t>
  </si>
  <si>
    <t>金额（万元）</t>
  </si>
  <si>
    <t>备注</t>
  </si>
  <si>
    <t>市本级及辖区合计</t>
  </si>
  <si>
    <t>市本级</t>
  </si>
  <si>
    <t>南岳区</t>
  </si>
  <si>
    <t>珠晖区</t>
  </si>
  <si>
    <t>雁峰区</t>
  </si>
  <si>
    <t>石鼓区</t>
  </si>
  <si>
    <t>蒸湘区</t>
  </si>
  <si>
    <t>高新区</t>
  </si>
  <si>
    <t>白沙工业园</t>
  </si>
  <si>
    <t>松木经开区</t>
  </si>
  <si>
    <t xml:space="preserve">衡南县 </t>
  </si>
  <si>
    <t xml:space="preserve">衡阳县 </t>
  </si>
  <si>
    <t xml:space="preserve">衡山县 </t>
  </si>
  <si>
    <t xml:space="preserve">衡东县 </t>
  </si>
  <si>
    <t xml:space="preserve">常宁市 </t>
  </si>
  <si>
    <t xml:space="preserve">祁东县 </t>
  </si>
  <si>
    <t xml:space="preserve">耒阳市 </t>
  </si>
  <si>
    <t>专项转移支付分地区情况表</t>
  </si>
  <si>
    <t>县市区</t>
  </si>
  <si>
    <t>衡阳市合计</t>
  </si>
  <si>
    <t>衡南县</t>
  </si>
  <si>
    <t>衡阳县</t>
  </si>
  <si>
    <t>衡山县</t>
  </si>
  <si>
    <t>衡东县</t>
  </si>
  <si>
    <t>常宁市</t>
  </si>
  <si>
    <t>祁东县</t>
  </si>
  <si>
    <t>耒阳市</t>
  </si>
  <si>
    <t>专项转移支付分项目情况表</t>
  </si>
  <si>
    <t>项 目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</si>
  <si>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</si>
  <si>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</si>
  <si>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</si>
  <si>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</si>
  <si>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</si>
  <si>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</si>
  <si>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</si>
  <si>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</si>
  <si>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</si>
  <si>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</si>
  <si>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</si>
  <si>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</si>
  <si>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</si>
  <si>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</si>
  <si>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</si>
  <si>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</si>
  <si>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</si>
  <si>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</si>
  <si>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</si>
  <si>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</si>
  <si>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</si>
  <si>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</si>
  <si>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其他支出(类)</t>
  </si>
  <si>
    <t>债务付息支出</t>
  </si>
  <si>
    <t>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</si>
</sst>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b/>
      <sz val="10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theme="1"/>
      <name val="Times New Roman"/>
      <family val="1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63" applyAlignment="1">
      <alignment/>
      <protection/>
    </xf>
    <xf numFmtId="0" fontId="2" fillId="0" borderId="0" xfId="63" applyFont="1" applyFill="1" applyBorder="1" applyAlignment="1">
      <alignment/>
      <protection/>
    </xf>
    <xf numFmtId="0" fontId="2" fillId="0" borderId="0" xfId="63" applyAlignment="1">
      <alignment vertical="center" wrapText="1"/>
      <protection/>
    </xf>
    <xf numFmtId="0" fontId="2" fillId="0" borderId="0" xfId="63" applyAlignment="1">
      <alignment vertical="center"/>
      <protection/>
    </xf>
    <xf numFmtId="3" fontId="45" fillId="0" borderId="0" xfId="63" applyNumberFormat="1" applyFont="1" applyFill="1" applyAlignment="1" applyProtection="1">
      <alignment horizontal="left" vertical="center" wrapText="1"/>
      <protection/>
    </xf>
    <xf numFmtId="0" fontId="46" fillId="0" borderId="0" xfId="63" applyFont="1" applyAlignment="1">
      <alignment/>
      <protection/>
    </xf>
    <xf numFmtId="0" fontId="46" fillId="0" borderId="0" xfId="63" applyFont="1" applyAlignment="1">
      <alignment wrapText="1"/>
      <protection/>
    </xf>
    <xf numFmtId="0" fontId="3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 wrapText="1"/>
      <protection/>
    </xf>
    <xf numFmtId="0" fontId="45" fillId="0" borderId="0" xfId="63" applyNumberFormat="1" applyFont="1" applyFill="1" applyAlignment="1" applyProtection="1">
      <alignment horizontal="right" vertical="center"/>
      <protection/>
    </xf>
    <xf numFmtId="0" fontId="45" fillId="0" borderId="0" xfId="63" applyNumberFormat="1" applyFont="1" applyFill="1" applyAlignment="1" applyProtection="1">
      <alignment horizontal="right" vertical="center" wrapText="1"/>
      <protection/>
    </xf>
    <xf numFmtId="0" fontId="45" fillId="33" borderId="11" xfId="63" applyNumberFormat="1" applyFont="1" applyFill="1" applyBorder="1" applyAlignment="1" applyProtection="1">
      <alignment horizontal="center" vertical="center" wrapText="1"/>
      <protection/>
    </xf>
    <xf numFmtId="0" fontId="45" fillId="33" borderId="12" xfId="63" applyNumberFormat="1" applyFont="1" applyFill="1" applyBorder="1" applyAlignment="1" applyProtection="1">
      <alignment horizontal="center" vertical="center" wrapText="1"/>
      <protection/>
    </xf>
    <xf numFmtId="0" fontId="45" fillId="33" borderId="10" xfId="63" applyNumberFormat="1" applyFont="1" applyFill="1" applyBorder="1" applyAlignment="1" applyProtection="1">
      <alignment horizontal="center" vertical="center" wrapText="1"/>
      <protection/>
    </xf>
    <xf numFmtId="0" fontId="47" fillId="33" borderId="10" xfId="63" applyNumberFormat="1" applyFont="1" applyFill="1" applyBorder="1" applyAlignment="1" applyProtection="1">
      <alignment horizontal="left" vertical="center" wrapText="1"/>
      <protection/>
    </xf>
    <xf numFmtId="3" fontId="47" fillId="34" borderId="10" xfId="63" applyNumberFormat="1" applyFont="1" applyFill="1" applyBorder="1" applyAlignment="1" applyProtection="1">
      <alignment horizontal="right" vertical="center" wrapText="1"/>
      <protection/>
    </xf>
    <xf numFmtId="3" fontId="47" fillId="33" borderId="10" xfId="63" applyNumberFormat="1" applyFont="1" applyFill="1" applyBorder="1" applyAlignment="1" applyProtection="1">
      <alignment horizontal="left" vertical="center" wrapText="1"/>
      <protection/>
    </xf>
    <xf numFmtId="3" fontId="45" fillId="33" borderId="10" xfId="63" applyNumberFormat="1" applyFont="1" applyFill="1" applyBorder="1" applyAlignment="1" applyProtection="1">
      <alignment horizontal="left" vertical="center" wrapText="1"/>
      <protection/>
    </xf>
    <xf numFmtId="3" fontId="45" fillId="34" borderId="10" xfId="63" applyNumberFormat="1" applyFont="1" applyFill="1" applyBorder="1" applyAlignment="1" applyProtection="1">
      <alignment horizontal="right" vertical="center" wrapText="1"/>
      <protection/>
    </xf>
    <xf numFmtId="0" fontId="45" fillId="33" borderId="10" xfId="63" applyNumberFormat="1" applyFont="1" applyFill="1" applyBorder="1" applyAlignment="1" applyProtection="1">
      <alignment horizontal="left" vertical="center" wrapText="1"/>
      <protection/>
    </xf>
    <xf numFmtId="3" fontId="45" fillId="34" borderId="13" xfId="63" applyNumberFormat="1" applyFont="1" applyFill="1" applyBorder="1" applyAlignment="1" applyProtection="1">
      <alignment horizontal="right" vertical="center" wrapText="1"/>
      <protection/>
    </xf>
    <xf numFmtId="3" fontId="47" fillId="34" borderId="14" xfId="63" applyNumberFormat="1" applyFont="1" applyFill="1" applyBorder="1" applyAlignment="1" applyProtection="1">
      <alignment horizontal="right" vertical="center" wrapText="1"/>
      <protection/>
    </xf>
    <xf numFmtId="0" fontId="47" fillId="34" borderId="10" xfId="63" applyNumberFormat="1" applyFont="1" applyFill="1" applyBorder="1" applyAlignment="1" applyProtection="1">
      <alignment horizontal="right" vertical="center" wrapText="1"/>
      <protection/>
    </xf>
    <xf numFmtId="0" fontId="47" fillId="33" borderId="11" xfId="63" applyNumberFormat="1" applyFont="1" applyFill="1" applyBorder="1" applyAlignment="1" applyProtection="1">
      <alignment horizontal="left" vertical="center" wrapText="1"/>
      <protection/>
    </xf>
    <xf numFmtId="3" fontId="45" fillId="34" borderId="14" xfId="63" applyNumberFormat="1" applyFont="1" applyFill="1" applyBorder="1" applyAlignment="1" applyProtection="1">
      <alignment horizontal="right" vertical="center" wrapText="1"/>
      <protection/>
    </xf>
    <xf numFmtId="3" fontId="47" fillId="33" borderId="15" xfId="63" applyNumberFormat="1" applyFont="1" applyFill="1" applyBorder="1" applyAlignment="1" applyProtection="1">
      <alignment horizontal="left" vertical="center" wrapText="1"/>
      <protection/>
    </xf>
    <xf numFmtId="3" fontId="47" fillId="33" borderId="11" xfId="63" applyNumberFormat="1" applyFont="1" applyFill="1" applyBorder="1" applyAlignment="1" applyProtection="1">
      <alignment horizontal="left" vertical="center" wrapText="1"/>
      <protection/>
    </xf>
    <xf numFmtId="0" fontId="47" fillId="33" borderId="11" xfId="63" applyNumberFormat="1" applyFont="1" applyFill="1" applyBorder="1" applyAlignment="1" applyProtection="1">
      <alignment horizontal="center" vertical="center" wrapText="1"/>
      <protection/>
    </xf>
    <xf numFmtId="0" fontId="47" fillId="33" borderId="15" xfId="6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Zeros="0" workbookViewId="0" topLeftCell="A1">
      <selection activeCell="D35" sqref="D35:D37"/>
    </sheetView>
  </sheetViews>
  <sheetFormatPr defaultColWidth="9.00390625" defaultRowHeight="15"/>
  <cols>
    <col min="1" max="1" width="32.421875" style="9" customWidth="1"/>
    <col min="2" max="2" width="10.8515625" style="10" customWidth="1"/>
    <col min="3" max="3" width="31.57421875" style="11" customWidth="1"/>
    <col min="4" max="4" width="10.8515625" style="12" customWidth="1"/>
    <col min="5" max="16384" width="9.00390625" style="12" customWidth="1"/>
  </cols>
  <sheetData>
    <row r="1" spans="1:4" ht="21.75" customHeight="1">
      <c r="A1" s="13" t="s">
        <v>0</v>
      </c>
      <c r="B1" s="14"/>
      <c r="C1" s="15"/>
      <c r="D1" s="14"/>
    </row>
    <row r="2" spans="1:4" ht="18.75" customHeight="1">
      <c r="A2" s="16" t="s">
        <v>1</v>
      </c>
      <c r="B2" s="16"/>
      <c r="C2" s="17"/>
      <c r="D2" s="16"/>
    </row>
    <row r="3" spans="1:4" ht="18" customHeight="1">
      <c r="A3" s="18" t="s">
        <v>2</v>
      </c>
      <c r="B3" s="18"/>
      <c r="C3" s="19"/>
      <c r="D3" s="18"/>
    </row>
    <row r="4" spans="1:4" ht="18" customHeight="1">
      <c r="A4" s="20" t="s">
        <v>3</v>
      </c>
      <c r="B4" s="21"/>
      <c r="C4" s="22" t="s">
        <v>4</v>
      </c>
      <c r="D4" s="22"/>
    </row>
    <row r="5" spans="1:4" ht="18" customHeight="1">
      <c r="A5" s="22" t="s">
        <v>5</v>
      </c>
      <c r="B5" s="22" t="s">
        <v>6</v>
      </c>
      <c r="C5" s="22" t="s">
        <v>5</v>
      </c>
      <c r="D5" s="22" t="s">
        <v>6</v>
      </c>
    </row>
    <row r="6" spans="1:4" ht="18" customHeight="1">
      <c r="A6" s="23" t="s">
        <v>7</v>
      </c>
      <c r="B6" s="24">
        <v>654379</v>
      </c>
      <c r="C6" s="23" t="s">
        <v>8</v>
      </c>
      <c r="D6" s="24">
        <v>1157270</v>
      </c>
    </row>
    <row r="7" spans="1:4" ht="18" customHeight="1">
      <c r="A7" s="23" t="s">
        <v>9</v>
      </c>
      <c r="B7" s="24">
        <f>B8+B13+B28</f>
        <v>296107</v>
      </c>
      <c r="C7" s="25" t="s">
        <v>10</v>
      </c>
      <c r="D7" s="24">
        <f>SUM(D8:D11)</f>
        <v>10118</v>
      </c>
    </row>
    <row r="8" spans="1:4" ht="18" customHeight="1">
      <c r="A8" s="23" t="s">
        <v>11</v>
      </c>
      <c r="B8" s="24">
        <f>SUM(B9:B12)</f>
        <v>70326</v>
      </c>
      <c r="C8" s="26" t="s">
        <v>12</v>
      </c>
      <c r="D8" s="27">
        <v>1778</v>
      </c>
    </row>
    <row r="9" spans="1:4" ht="18" customHeight="1">
      <c r="A9" s="28" t="s">
        <v>13</v>
      </c>
      <c r="B9" s="27">
        <v>29045</v>
      </c>
      <c r="C9" s="26" t="s">
        <v>14</v>
      </c>
      <c r="D9" s="27">
        <v>263</v>
      </c>
    </row>
    <row r="10" spans="1:4" ht="18" customHeight="1">
      <c r="A10" s="28" t="s">
        <v>15</v>
      </c>
      <c r="B10" s="27">
        <v>6450</v>
      </c>
      <c r="C10" s="26" t="s">
        <v>16</v>
      </c>
      <c r="D10" s="27"/>
    </row>
    <row r="11" spans="1:4" ht="18" customHeight="1">
      <c r="A11" s="28" t="s">
        <v>17</v>
      </c>
      <c r="B11" s="27">
        <v>5756</v>
      </c>
      <c r="C11" s="26" t="s">
        <v>18</v>
      </c>
      <c r="D11" s="27">
        <v>8077</v>
      </c>
    </row>
    <row r="12" spans="1:4" ht="18" customHeight="1">
      <c r="A12" s="28" t="s">
        <v>19</v>
      </c>
      <c r="B12" s="27">
        <v>29075</v>
      </c>
      <c r="C12" s="25"/>
      <c r="D12" s="27"/>
    </row>
    <row r="13" spans="1:4" ht="18" customHeight="1">
      <c r="A13" s="23" t="s">
        <v>20</v>
      </c>
      <c r="B13" s="24">
        <v>237803</v>
      </c>
      <c r="C13" s="25"/>
      <c r="D13" s="27"/>
    </row>
    <row r="14" spans="1:4" ht="18" customHeight="1">
      <c r="A14" s="28" t="s">
        <v>21</v>
      </c>
      <c r="B14" s="27">
        <f>SUM(B15:B23)</f>
        <v>253720.7</v>
      </c>
      <c r="C14" s="26"/>
      <c r="D14" s="27"/>
    </row>
    <row r="15" spans="1:4" ht="18" customHeight="1">
      <c r="A15" s="26" t="s">
        <v>22</v>
      </c>
      <c r="B15" s="27">
        <v>57294</v>
      </c>
      <c r="C15" s="26"/>
      <c r="D15" s="27"/>
    </row>
    <row r="16" spans="1:4" ht="18" customHeight="1">
      <c r="A16" s="26" t="s">
        <v>23</v>
      </c>
      <c r="B16" s="27">
        <v>17774</v>
      </c>
      <c r="C16" s="26"/>
      <c r="D16" s="27"/>
    </row>
    <row r="17" spans="1:4" ht="18" customHeight="1">
      <c r="A17" s="26" t="s">
        <v>24</v>
      </c>
      <c r="B17" s="27">
        <v>-578</v>
      </c>
      <c r="C17" s="26"/>
      <c r="D17" s="27"/>
    </row>
    <row r="18" spans="1:4" ht="18" customHeight="1">
      <c r="A18" s="26" t="s">
        <v>25</v>
      </c>
      <c r="B18" s="27">
        <v>3683</v>
      </c>
      <c r="C18" s="26"/>
      <c r="D18" s="27"/>
    </row>
    <row r="19" spans="1:4" ht="18" customHeight="1">
      <c r="A19" s="26" t="s">
        <v>26</v>
      </c>
      <c r="B19" s="27"/>
      <c r="C19" s="26"/>
      <c r="D19" s="27"/>
    </row>
    <row r="20" spans="1:4" ht="18" customHeight="1">
      <c r="A20" s="26" t="s">
        <v>27</v>
      </c>
      <c r="B20" s="27">
        <v>4400</v>
      </c>
      <c r="C20" s="26"/>
      <c r="D20" s="27"/>
    </row>
    <row r="21" spans="1:4" ht="18" customHeight="1">
      <c r="A21" s="26" t="s">
        <v>28</v>
      </c>
      <c r="B21" s="27">
        <v>166935.7</v>
      </c>
      <c r="C21" s="26"/>
      <c r="D21" s="27"/>
    </row>
    <row r="22" spans="1:4" ht="18" customHeight="1">
      <c r="A22" s="26" t="s">
        <v>29</v>
      </c>
      <c r="B22" s="27"/>
      <c r="C22" s="26"/>
      <c r="D22" s="27"/>
    </row>
    <row r="23" spans="1:4" ht="18" customHeight="1">
      <c r="A23" s="26" t="s">
        <v>30</v>
      </c>
      <c r="B23" s="27">
        <v>4212</v>
      </c>
      <c r="C23" s="26"/>
      <c r="D23" s="27"/>
    </row>
    <row r="24" spans="1:4" ht="18" customHeight="1">
      <c r="A24" s="26" t="s">
        <v>31</v>
      </c>
      <c r="B24" s="27">
        <v>-108</v>
      </c>
      <c r="C24" s="26"/>
      <c r="D24" s="27"/>
    </row>
    <row r="25" spans="1:4" ht="18" customHeight="1">
      <c r="A25" s="26" t="s">
        <v>32</v>
      </c>
      <c r="B25" s="27">
        <v>17241</v>
      </c>
      <c r="C25" s="26"/>
      <c r="D25" s="27"/>
    </row>
    <row r="26" spans="1:4" ht="18" customHeight="1">
      <c r="A26" s="26" t="s">
        <v>33</v>
      </c>
      <c r="B26" s="27">
        <v>1693</v>
      </c>
      <c r="C26" s="26"/>
      <c r="D26" s="27"/>
    </row>
    <row r="27" spans="1:4" ht="18" customHeight="1">
      <c r="A27" s="26" t="s">
        <v>34</v>
      </c>
      <c r="B27" s="27">
        <v>-34743.70000000001</v>
      </c>
      <c r="C27" s="26"/>
      <c r="D27" s="27"/>
    </row>
    <row r="28" spans="1:4" ht="18" customHeight="1">
      <c r="A28" s="23" t="s">
        <v>35</v>
      </c>
      <c r="B28" s="24">
        <v>-12022</v>
      </c>
      <c r="C28" s="25"/>
      <c r="D28" s="27"/>
    </row>
    <row r="29" spans="1:4" ht="18" customHeight="1">
      <c r="A29" s="23" t="s">
        <v>36</v>
      </c>
      <c r="B29" s="24">
        <f>B30</f>
        <v>265595</v>
      </c>
      <c r="C29" s="25" t="s">
        <v>37</v>
      </c>
      <c r="D29" s="29"/>
    </row>
    <row r="30" spans="1:4" ht="18" customHeight="1">
      <c r="A30" s="28" t="s">
        <v>38</v>
      </c>
      <c r="B30" s="27">
        <v>265595</v>
      </c>
      <c r="C30" s="26"/>
      <c r="D30" s="27"/>
    </row>
    <row r="31" spans="1:4" ht="18" customHeight="1">
      <c r="A31" s="23" t="s">
        <v>39</v>
      </c>
      <c r="B31" s="30">
        <v>125891</v>
      </c>
      <c r="C31" s="26"/>
      <c r="D31" s="31"/>
    </row>
    <row r="32" spans="1:4" ht="18" customHeight="1">
      <c r="A32" s="32" t="s">
        <v>40</v>
      </c>
      <c r="B32" s="24">
        <f>SUM(B33:B35)</f>
        <v>345093</v>
      </c>
      <c r="C32" s="26"/>
      <c r="D32" s="33"/>
    </row>
    <row r="33" spans="1:4" ht="18" customHeight="1">
      <c r="A33" s="28" t="s">
        <v>41</v>
      </c>
      <c r="B33" s="29">
        <v>290851</v>
      </c>
      <c r="C33" s="34" t="s">
        <v>42</v>
      </c>
      <c r="D33" s="24"/>
    </row>
    <row r="34" spans="1:4" ht="18" customHeight="1">
      <c r="A34" s="28" t="s">
        <v>43</v>
      </c>
      <c r="B34" s="27">
        <v>0</v>
      </c>
      <c r="C34" s="25" t="s">
        <v>44</v>
      </c>
      <c r="D34" s="24">
        <v>259995</v>
      </c>
    </row>
    <row r="35" spans="1:4" ht="18" customHeight="1">
      <c r="A35" s="28" t="s">
        <v>45</v>
      </c>
      <c r="B35" s="27">
        <v>54242</v>
      </c>
      <c r="C35" s="35" t="s">
        <v>46</v>
      </c>
      <c r="D35" s="24">
        <v>192902</v>
      </c>
    </row>
    <row r="36" spans="1:4" ht="18" customHeight="1">
      <c r="A36" s="23" t="s">
        <v>47</v>
      </c>
      <c r="B36" s="30"/>
      <c r="C36" s="25" t="s">
        <v>48</v>
      </c>
      <c r="D36" s="24"/>
    </row>
    <row r="37" spans="1:4" ht="18" customHeight="1">
      <c r="A37" s="23" t="s">
        <v>49</v>
      </c>
      <c r="B37" s="24">
        <v>80000</v>
      </c>
      <c r="C37" s="25" t="s">
        <v>50</v>
      </c>
      <c r="D37" s="24">
        <v>146780</v>
      </c>
    </row>
    <row r="38" spans="1:4" ht="18" customHeight="1">
      <c r="A38" s="32"/>
      <c r="B38" s="27"/>
      <c r="C38" s="25" t="s">
        <v>51</v>
      </c>
      <c r="D38" s="24">
        <v>146780</v>
      </c>
    </row>
    <row r="39" spans="1:4" ht="18" customHeight="1">
      <c r="A39" s="36" t="s">
        <v>52</v>
      </c>
      <c r="B39" s="24">
        <f>B6+B7+B29+B31+B32+B36+B37</f>
        <v>1767065</v>
      </c>
      <c r="C39" s="37" t="s">
        <v>53</v>
      </c>
      <c r="D39" s="24">
        <f>D6+D7+D29+D33+D34+D35+D36+D37</f>
        <v>1767065</v>
      </c>
    </row>
  </sheetData>
  <sheetProtection/>
  <mergeCells count="4">
    <mergeCell ref="A2:D2"/>
    <mergeCell ref="A3:D3"/>
    <mergeCell ref="A4:B4"/>
    <mergeCell ref="C4:D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28.00390625" style="1" customWidth="1"/>
    <col min="2" max="2" width="22.8515625" style="1" customWidth="1"/>
    <col min="3" max="3" width="18.7109375" style="1" customWidth="1"/>
    <col min="4" max="16384" width="9.00390625" style="1" customWidth="1"/>
  </cols>
  <sheetData>
    <row r="1" spans="1:3" s="8" customFormat="1" ht="35.25" customHeight="1">
      <c r="A1" s="2" t="s">
        <v>54</v>
      </c>
      <c r="B1" s="2"/>
      <c r="C1" s="2"/>
    </row>
    <row r="2" spans="1:3" s="8" customFormat="1" ht="16.5" customHeight="1">
      <c r="A2" s="3"/>
      <c r="B2" s="3"/>
      <c r="C2" s="3"/>
    </row>
    <row r="3" spans="1:3" s="1" customFormat="1" ht="29.25" customHeight="1">
      <c r="A3" s="6" t="s">
        <v>55</v>
      </c>
      <c r="B3" s="6" t="s">
        <v>56</v>
      </c>
      <c r="C3" s="6" t="s">
        <v>57</v>
      </c>
    </row>
    <row r="4" spans="1:3" s="1" customFormat="1" ht="25.5" customHeight="1">
      <c r="A4" s="5" t="s">
        <v>58</v>
      </c>
      <c r="B4" s="5">
        <f>SUM(B5:B20)</f>
        <v>2080236</v>
      </c>
      <c r="C4" s="5"/>
    </row>
    <row r="5" spans="1:3" s="1" customFormat="1" ht="25.5" customHeight="1">
      <c r="A5" s="6" t="s">
        <v>59</v>
      </c>
      <c r="B5" s="6">
        <v>237803</v>
      </c>
      <c r="C5" s="6"/>
    </row>
    <row r="6" spans="1:3" s="1" customFormat="1" ht="25.5" customHeight="1">
      <c r="A6" s="6" t="s">
        <v>60</v>
      </c>
      <c r="B6" s="6">
        <v>19087</v>
      </c>
      <c r="C6" s="6"/>
    </row>
    <row r="7" spans="1:3" s="1" customFormat="1" ht="25.5" customHeight="1">
      <c r="A7" s="6" t="s">
        <v>61</v>
      </c>
      <c r="B7" s="6">
        <v>32139</v>
      </c>
      <c r="C7" s="6"/>
    </row>
    <row r="8" spans="1:3" s="1" customFormat="1" ht="25.5" customHeight="1">
      <c r="A8" s="6" t="s">
        <v>62</v>
      </c>
      <c r="B8" s="6">
        <v>20695</v>
      </c>
      <c r="C8" s="6"/>
    </row>
    <row r="9" spans="1:3" s="1" customFormat="1" ht="25.5" customHeight="1">
      <c r="A9" s="6" t="s">
        <v>63</v>
      </c>
      <c r="B9" s="6">
        <v>22224</v>
      </c>
      <c r="C9" s="6"/>
    </row>
    <row r="10" spans="1:3" s="1" customFormat="1" ht="25.5" customHeight="1">
      <c r="A10" s="6" t="s">
        <v>64</v>
      </c>
      <c r="B10" s="6">
        <v>25454</v>
      </c>
      <c r="C10" s="6"/>
    </row>
    <row r="11" spans="1:3" s="1" customFormat="1" ht="25.5" customHeight="1">
      <c r="A11" s="6" t="s">
        <v>65</v>
      </c>
      <c r="B11" s="6">
        <v>46869</v>
      </c>
      <c r="C11" s="6"/>
    </row>
    <row r="12" spans="1:3" s="1" customFormat="1" ht="25.5" customHeight="1">
      <c r="A12" s="6" t="s">
        <v>66</v>
      </c>
      <c r="B12" s="6">
        <v>21206</v>
      </c>
      <c r="C12" s="6"/>
    </row>
    <row r="13" spans="1:3" s="1" customFormat="1" ht="25.5" customHeight="1">
      <c r="A13" s="6" t="s">
        <v>67</v>
      </c>
      <c r="B13" s="6">
        <v>11922</v>
      </c>
      <c r="C13" s="6"/>
    </row>
    <row r="14" spans="1:3" s="1" customFormat="1" ht="26.25" customHeight="1">
      <c r="A14" s="6" t="s">
        <v>68</v>
      </c>
      <c r="B14" s="6">
        <v>255358</v>
      </c>
      <c r="C14" s="6"/>
    </row>
    <row r="15" spans="1:3" s="1" customFormat="1" ht="26.25" customHeight="1">
      <c r="A15" s="6" t="s">
        <v>69</v>
      </c>
      <c r="B15" s="6">
        <v>272099</v>
      </c>
      <c r="C15" s="6"/>
    </row>
    <row r="16" spans="1:3" s="1" customFormat="1" ht="26.25" customHeight="1">
      <c r="A16" s="6" t="s">
        <v>70</v>
      </c>
      <c r="B16" s="6">
        <v>110679</v>
      </c>
      <c r="C16" s="6"/>
    </row>
    <row r="17" spans="1:3" s="1" customFormat="1" ht="26.25" customHeight="1">
      <c r="A17" s="6" t="s">
        <v>71</v>
      </c>
      <c r="B17" s="6">
        <v>178360</v>
      </c>
      <c r="C17" s="6"/>
    </row>
    <row r="18" spans="1:3" s="1" customFormat="1" ht="26.25" customHeight="1">
      <c r="A18" s="6" t="s">
        <v>72</v>
      </c>
      <c r="B18" s="6">
        <v>243178</v>
      </c>
      <c r="C18" s="6"/>
    </row>
    <row r="19" spans="1:3" s="1" customFormat="1" ht="26.25" customHeight="1">
      <c r="A19" s="6" t="s">
        <v>73</v>
      </c>
      <c r="B19" s="6">
        <v>297157</v>
      </c>
      <c r="C19" s="6"/>
    </row>
    <row r="20" spans="1:3" s="1" customFormat="1" ht="26.25" customHeight="1">
      <c r="A20" s="6" t="s">
        <v>74</v>
      </c>
      <c r="B20" s="6">
        <v>286006</v>
      </c>
      <c r="C20" s="6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1">
      <selection activeCell="E13" sqref="E13"/>
    </sheetView>
  </sheetViews>
  <sheetFormatPr defaultColWidth="9.00390625" defaultRowHeight="15"/>
  <cols>
    <col min="1" max="1" width="33.140625" style="1" customWidth="1"/>
    <col min="2" max="2" width="20.140625" style="1" customWidth="1"/>
    <col min="3" max="3" width="14.8515625" style="1" customWidth="1"/>
    <col min="4" max="16384" width="9.00390625" style="1" customWidth="1"/>
  </cols>
  <sheetData>
    <row r="1" spans="1:3" s="1" customFormat="1" ht="39" customHeight="1">
      <c r="A1" s="7" t="s">
        <v>75</v>
      </c>
      <c r="B1" s="7"/>
      <c r="C1" s="7"/>
    </row>
    <row r="3" spans="1:3" s="1" customFormat="1" ht="32.25" customHeight="1">
      <c r="A3" s="4" t="s">
        <v>76</v>
      </c>
      <c r="B3" s="4" t="s">
        <v>56</v>
      </c>
      <c r="C3" s="4" t="s">
        <v>57</v>
      </c>
    </row>
    <row r="4" spans="1:3" s="1" customFormat="1" ht="32.25" customHeight="1">
      <c r="A4" s="5" t="s">
        <v>77</v>
      </c>
      <c r="B4" s="5">
        <f>SUM(B5:B20)</f>
        <v>752243</v>
      </c>
      <c r="C4" s="5"/>
    </row>
    <row r="5" spans="1:3" s="1" customFormat="1" ht="26.25" customHeight="1">
      <c r="A5" s="6" t="s">
        <v>59</v>
      </c>
      <c r="B5" s="6">
        <v>-12022</v>
      </c>
      <c r="C5" s="6"/>
    </row>
    <row r="6" spans="1:3" s="1" customFormat="1" ht="26.25" customHeight="1">
      <c r="A6" s="6" t="s">
        <v>60</v>
      </c>
      <c r="B6" s="6">
        <v>14309</v>
      </c>
      <c r="C6" s="6"/>
    </row>
    <row r="7" spans="1:3" s="1" customFormat="1" ht="26.25" customHeight="1">
      <c r="A7" s="6" t="s">
        <v>61</v>
      </c>
      <c r="B7" s="6">
        <v>47060</v>
      </c>
      <c r="C7" s="6"/>
    </row>
    <row r="8" spans="1:3" s="1" customFormat="1" ht="26.25" customHeight="1">
      <c r="A8" s="6" t="s">
        <v>62</v>
      </c>
      <c r="B8" s="6">
        <v>37198</v>
      </c>
      <c r="C8" s="6"/>
    </row>
    <row r="9" spans="1:3" s="1" customFormat="1" ht="26.25" customHeight="1">
      <c r="A9" s="6" t="s">
        <v>63</v>
      </c>
      <c r="B9" s="6">
        <v>16667</v>
      </c>
      <c r="C9" s="6"/>
    </row>
    <row r="10" spans="1:3" s="1" customFormat="1" ht="26.25" customHeight="1">
      <c r="A10" s="6" t="s">
        <v>64</v>
      </c>
      <c r="B10" s="6">
        <v>20424</v>
      </c>
      <c r="C10" s="6"/>
    </row>
    <row r="11" spans="1:3" s="1" customFormat="1" ht="26.25" customHeight="1">
      <c r="A11" s="6" t="s">
        <v>65</v>
      </c>
      <c r="B11" s="6">
        <v>2898</v>
      </c>
      <c r="C11" s="6"/>
    </row>
    <row r="12" spans="1:3" s="1" customFormat="1" ht="26.25" customHeight="1">
      <c r="A12" s="6" t="s">
        <v>66</v>
      </c>
      <c r="B12" s="6">
        <v>3229</v>
      </c>
      <c r="C12" s="6"/>
    </row>
    <row r="13" spans="1:3" s="1" customFormat="1" ht="26.25" customHeight="1">
      <c r="A13" s="6" t="s">
        <v>67</v>
      </c>
      <c r="B13" s="6">
        <v>5397</v>
      </c>
      <c r="C13" s="6"/>
    </row>
    <row r="14" spans="1:3" s="1" customFormat="1" ht="26.25" customHeight="1">
      <c r="A14" s="6" t="s">
        <v>78</v>
      </c>
      <c r="B14" s="6">
        <v>101206</v>
      </c>
      <c r="C14" s="6"/>
    </row>
    <row r="15" spans="1:3" s="1" customFormat="1" ht="26.25" customHeight="1">
      <c r="A15" s="6" t="s">
        <v>79</v>
      </c>
      <c r="B15" s="6">
        <v>104205</v>
      </c>
      <c r="C15" s="6"/>
    </row>
    <row r="16" spans="1:3" s="1" customFormat="1" ht="26.25" customHeight="1">
      <c r="A16" s="6" t="s">
        <v>80</v>
      </c>
      <c r="B16" s="6">
        <v>47944</v>
      </c>
      <c r="C16" s="6"/>
    </row>
    <row r="17" spans="1:3" s="1" customFormat="1" ht="26.25" customHeight="1">
      <c r="A17" s="6" t="s">
        <v>81</v>
      </c>
      <c r="B17" s="6">
        <v>72016</v>
      </c>
      <c r="C17" s="6"/>
    </row>
    <row r="18" spans="1:3" s="1" customFormat="1" ht="26.25" customHeight="1">
      <c r="A18" s="6" t="s">
        <v>82</v>
      </c>
      <c r="B18" s="6">
        <v>101317</v>
      </c>
      <c r="C18" s="6"/>
    </row>
    <row r="19" spans="1:3" s="1" customFormat="1" ht="26.25" customHeight="1">
      <c r="A19" s="6" t="s">
        <v>83</v>
      </c>
      <c r="B19" s="6">
        <v>86021</v>
      </c>
      <c r="C19" s="6"/>
    </row>
    <row r="20" spans="1:3" s="1" customFormat="1" ht="26.25" customHeight="1">
      <c r="A20" s="4" t="s">
        <v>84</v>
      </c>
      <c r="B20" s="6">
        <v>104374</v>
      </c>
      <c r="C20" s="6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" width="29.140625" style="1" customWidth="1"/>
    <col min="2" max="2" width="20.421875" style="1" customWidth="1"/>
    <col min="3" max="3" width="19.57421875" style="1" customWidth="1"/>
    <col min="4" max="16384" width="9.00390625" style="1" customWidth="1"/>
  </cols>
  <sheetData>
    <row r="1" spans="1:3" s="1" customFormat="1" ht="36.75" customHeight="1">
      <c r="A1" s="2" t="s">
        <v>85</v>
      </c>
      <c r="B1" s="2"/>
      <c r="C1" s="2"/>
    </row>
    <row r="2" spans="1:3" s="1" customFormat="1" ht="13.5" customHeight="1">
      <c r="A2" s="3"/>
      <c r="B2" s="3"/>
      <c r="C2" s="3"/>
    </row>
    <row r="3" spans="1:3" s="1" customFormat="1" ht="24.75" customHeight="1">
      <c r="A3" s="4" t="s">
        <v>86</v>
      </c>
      <c r="B3" s="4" t="s">
        <v>56</v>
      </c>
      <c r="C3" s="4" t="s">
        <v>57</v>
      </c>
    </row>
    <row r="4" spans="1:3" s="1" customFormat="1" ht="24.75" customHeight="1">
      <c r="A4" s="5" t="s">
        <v>87</v>
      </c>
      <c r="B4" s="5">
        <f>SUM(B5:B28)</f>
        <v>752243</v>
      </c>
      <c r="C4" s="5"/>
    </row>
    <row r="5" spans="1:3" s="1" customFormat="1" ht="24.75" customHeight="1">
      <c r="A5" s="6" t="s">
        <v>88</v>
      </c>
      <c r="B5" s="6">
        <v>8222</v>
      </c>
      <c r="C5" s="6"/>
    </row>
    <row r="6" spans="1:3" s="1" customFormat="1" ht="24.75" customHeight="1">
      <c r="A6" s="6" t="s">
        <v>89</v>
      </c>
      <c r="B6" s="6">
        <v>0</v>
      </c>
      <c r="C6" s="6"/>
    </row>
    <row r="7" spans="1:3" s="1" customFormat="1" ht="24.75" customHeight="1">
      <c r="A7" s="6" t="s">
        <v>90</v>
      </c>
      <c r="B7" s="6">
        <v>334</v>
      </c>
      <c r="C7" s="6"/>
    </row>
    <row r="8" spans="1:3" s="1" customFormat="1" ht="24.75" customHeight="1">
      <c r="A8" s="6" t="s">
        <v>91</v>
      </c>
      <c r="B8" s="6">
        <v>15686</v>
      </c>
      <c r="C8" s="6"/>
    </row>
    <row r="9" spans="1:3" s="1" customFormat="1" ht="24.75" customHeight="1">
      <c r="A9" s="6" t="s">
        <v>92</v>
      </c>
      <c r="B9" s="6">
        <v>43441</v>
      </c>
      <c r="C9" s="6"/>
    </row>
    <row r="10" spans="1:3" s="1" customFormat="1" ht="24.75" customHeight="1">
      <c r="A10" s="6" t="s">
        <v>93</v>
      </c>
      <c r="B10" s="6">
        <v>13007</v>
      </c>
      <c r="C10" s="6"/>
    </row>
    <row r="11" spans="1:3" s="1" customFormat="1" ht="24.75" customHeight="1">
      <c r="A11" s="6" t="s">
        <v>94</v>
      </c>
      <c r="B11" s="6">
        <v>14482</v>
      </c>
      <c r="C11" s="6"/>
    </row>
    <row r="12" spans="1:3" s="1" customFormat="1" ht="24.75" customHeight="1">
      <c r="A12" s="6" t="s">
        <v>95</v>
      </c>
      <c r="B12" s="6">
        <v>92393</v>
      </c>
      <c r="C12" s="6"/>
    </row>
    <row r="13" spans="1:3" s="1" customFormat="1" ht="24.75" customHeight="1">
      <c r="A13" s="6" t="s">
        <v>96</v>
      </c>
      <c r="B13" s="6">
        <v>92568</v>
      </c>
      <c r="C13" s="6"/>
    </row>
    <row r="14" spans="1:3" s="1" customFormat="1" ht="24.75" customHeight="1">
      <c r="A14" s="6" t="s">
        <v>97</v>
      </c>
      <c r="B14" s="6">
        <v>44735</v>
      </c>
      <c r="C14" s="6"/>
    </row>
    <row r="15" spans="1:3" s="1" customFormat="1" ht="24.75" customHeight="1">
      <c r="A15" s="6" t="s">
        <v>98</v>
      </c>
      <c r="B15" s="6">
        <v>2863</v>
      </c>
      <c r="C15" s="6"/>
    </row>
    <row r="16" spans="1:3" s="1" customFormat="1" ht="24.75" customHeight="1">
      <c r="A16" s="6" t="s">
        <v>99</v>
      </c>
      <c r="B16" s="6">
        <v>243493</v>
      </c>
      <c r="C16" s="6"/>
    </row>
    <row r="17" spans="1:3" s="1" customFormat="1" ht="24.75" customHeight="1">
      <c r="A17" s="6" t="s">
        <v>100</v>
      </c>
      <c r="B17" s="6">
        <v>45014</v>
      </c>
      <c r="C17" s="6"/>
    </row>
    <row r="18" spans="1:3" s="1" customFormat="1" ht="24.75" customHeight="1">
      <c r="A18" s="6" t="s">
        <v>101</v>
      </c>
      <c r="B18" s="6">
        <v>15982</v>
      </c>
      <c r="C18" s="6"/>
    </row>
    <row r="19" spans="1:3" s="1" customFormat="1" ht="24.75" customHeight="1">
      <c r="A19" s="6" t="s">
        <v>102</v>
      </c>
      <c r="B19" s="6">
        <v>16908</v>
      </c>
      <c r="C19" s="6"/>
    </row>
    <row r="20" spans="1:3" s="1" customFormat="1" ht="24.75" customHeight="1">
      <c r="A20" s="6" t="s">
        <v>103</v>
      </c>
      <c r="B20" s="6">
        <v>319</v>
      </c>
      <c r="C20" s="6"/>
    </row>
    <row r="21" spans="1:3" s="1" customFormat="1" ht="24.75" customHeight="1">
      <c r="A21" s="6" t="s">
        <v>104</v>
      </c>
      <c r="B21" s="6">
        <v>0</v>
      </c>
      <c r="C21" s="6"/>
    </row>
    <row r="22" spans="1:3" s="1" customFormat="1" ht="24.75" customHeight="1">
      <c r="A22" s="6" t="s">
        <v>105</v>
      </c>
      <c r="B22" s="6">
        <v>18196</v>
      </c>
      <c r="C22" s="6"/>
    </row>
    <row r="23" spans="1:3" s="1" customFormat="1" ht="24.75" customHeight="1">
      <c r="A23" s="6" t="s">
        <v>106</v>
      </c>
      <c r="B23" s="6">
        <v>74038</v>
      </c>
      <c r="C23" s="6"/>
    </row>
    <row r="24" spans="1:3" s="1" customFormat="1" ht="27" customHeight="1">
      <c r="A24" s="6" t="s">
        <v>107</v>
      </c>
      <c r="B24" s="6">
        <v>7897</v>
      </c>
      <c r="C24" s="6"/>
    </row>
    <row r="25" spans="1:3" s="1" customFormat="1" ht="27" customHeight="1">
      <c r="A25" s="6" t="s">
        <v>108</v>
      </c>
      <c r="B25" s="6">
        <v>0</v>
      </c>
      <c r="C25" s="6"/>
    </row>
    <row r="26" spans="1:3" s="1" customFormat="1" ht="27" customHeight="1">
      <c r="A26" s="6" t="s">
        <v>109</v>
      </c>
      <c r="B26" s="6">
        <v>2665</v>
      </c>
      <c r="C26" s="6"/>
    </row>
    <row r="27" spans="1:3" s="1" customFormat="1" ht="27" customHeight="1">
      <c r="A27" s="6" t="s">
        <v>110</v>
      </c>
      <c r="B27" s="6">
        <v>0</v>
      </c>
      <c r="C27" s="6"/>
    </row>
    <row r="28" spans="1:3" s="1" customFormat="1" ht="27" customHeight="1">
      <c r="A28" s="6" t="s">
        <v>111</v>
      </c>
      <c r="B28" s="6">
        <v>0</v>
      </c>
      <c r="C28" s="6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Ivey1392696185</cp:lastModifiedBy>
  <dcterms:created xsi:type="dcterms:W3CDTF">2019-09-17T08:30:40Z</dcterms:created>
  <dcterms:modified xsi:type="dcterms:W3CDTF">2021-06-06T15:57:05Z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407155693BBC428C80C47A48149448D5</vt:lpwstr>
  </property>
  <property fmtid="{D5CDD505-2E9C-101B-9397-08002B2CF9AE}" pid="4" name="KSOProductBuildV">
    <vt:lpwstr>2052-11.1.0.10495</vt:lpwstr>
  </property>
</Properties>
</file>