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9930" firstSheet="1" activeTab="1"/>
  </bookViews>
  <sheets>
    <sheet name="Define" sheetId="1" state="hidden" r:id="rId1"/>
    <sheet name="一般公共预算支出明细表" sheetId="2" r:id="rId2"/>
  </sheets>
  <definedNames>
    <definedName name="_xlnm.Print_Area">#N/A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<sst xmlns="http://schemas.openxmlformats.org/spreadsheetml/2006/main" count="224" uniqueCount="166">
  <si>
    <t>ERRANGE_O=</t>
  </si>
  <si>
    <t>B6:D21</t>
  </si>
  <si>
    <t>ERLINESTART_O=</t>
  </si>
  <si>
    <t>ERCOLUMNSTART_O=</t>
  </si>
  <si>
    <t>ERLINEEND_O=</t>
  </si>
  <si>
    <t>ERCOLUMNEND_O=</t>
  </si>
  <si>
    <r>
      <t>2017</t>
    </r>
    <r>
      <rPr>
        <b/>
        <sz val="16"/>
        <rFont val="宋体"/>
        <family val="0"/>
      </rPr>
      <t>年衡阳市白沙洲工业园区财政支出预算科目明细表</t>
    </r>
  </si>
  <si>
    <t>单位：万元</t>
  </si>
  <si>
    <t>功能科目</t>
  </si>
  <si>
    <t>科目名称</t>
  </si>
  <si>
    <r>
      <t>2017</t>
    </r>
    <r>
      <rPr>
        <sz val="11"/>
        <rFont val="宋体"/>
        <family val="0"/>
      </rPr>
      <t>年预算数</t>
    </r>
  </si>
  <si>
    <t>类</t>
  </si>
  <si>
    <t>款</t>
  </si>
  <si>
    <t>项</t>
  </si>
  <si>
    <t>合计</t>
  </si>
  <si>
    <t>一般公共服务支出</t>
  </si>
  <si>
    <t>3</t>
  </si>
  <si>
    <t xml:space="preserve">  政府办公厅（室）及相关机构事务</t>
  </si>
  <si>
    <t xml:space="preserve">    行政运行</t>
  </si>
  <si>
    <t xml:space="preserve">    一般行政管理事务</t>
  </si>
  <si>
    <t>5</t>
  </si>
  <si>
    <t xml:space="preserve">    专项业务活动</t>
  </si>
  <si>
    <t xml:space="preserve">    信访事务</t>
  </si>
  <si>
    <t xml:space="preserve">    其他政府办公厅（室）及相关机构事务支出</t>
  </si>
  <si>
    <t xml:space="preserve">  财政事务</t>
  </si>
  <si>
    <t xml:space="preserve">   财政国库业务</t>
  </si>
  <si>
    <t>99</t>
  </si>
  <si>
    <t xml:space="preserve">   其他财政事务支出</t>
  </si>
  <si>
    <t xml:space="preserve">  税收事务</t>
  </si>
  <si>
    <t>8</t>
  </si>
  <si>
    <t xml:space="preserve">    协税护税</t>
  </si>
  <si>
    <t xml:space="preserve">  海关事务</t>
  </si>
  <si>
    <t>1</t>
  </si>
  <si>
    <t xml:space="preserve">  纪检监察事务</t>
  </si>
  <si>
    <t xml:space="preserve">  商贸事务</t>
  </si>
  <si>
    <t xml:space="preserve">    招商引资</t>
  </si>
  <si>
    <t>17</t>
  </si>
  <si>
    <t xml:space="preserve">  质量技术监督与检验检疫事务</t>
  </si>
  <si>
    <t>4</t>
  </si>
  <si>
    <t xml:space="preserve">    出入境检验检疫行政执法和业务管理</t>
  </si>
  <si>
    <t>26</t>
  </si>
  <si>
    <t xml:space="preserve">  档案事务</t>
  </si>
  <si>
    <t>2</t>
  </si>
  <si>
    <t xml:space="preserve">  群众团体事务</t>
  </si>
  <si>
    <t>50</t>
  </si>
  <si>
    <t xml:space="preserve">    事业运行</t>
  </si>
  <si>
    <t xml:space="preserve">  党委办公厅（室）及相关机构事务</t>
  </si>
  <si>
    <t xml:space="preserve">    专项业务</t>
  </si>
  <si>
    <t>32</t>
  </si>
  <si>
    <t xml:space="preserve">  组织事务</t>
  </si>
  <si>
    <t xml:space="preserve">    其他组织事务支出</t>
  </si>
  <si>
    <t xml:space="preserve">  宣传事务</t>
  </si>
  <si>
    <t>国防支出</t>
  </si>
  <si>
    <t xml:space="preserve">  国防动员</t>
  </si>
  <si>
    <t xml:space="preserve">    兵役征集</t>
  </si>
  <si>
    <t>7</t>
  </si>
  <si>
    <t xml:space="preserve">    民兵</t>
  </si>
  <si>
    <t>公共安全支出</t>
  </si>
  <si>
    <t xml:space="preserve">  武装警察</t>
  </si>
  <si>
    <t xml:space="preserve">    消防</t>
  </si>
  <si>
    <t xml:space="preserve">  公安</t>
  </si>
  <si>
    <t xml:space="preserve">    禁毒管理</t>
  </si>
  <si>
    <t xml:space="preserve">  其他公共安全支出</t>
  </si>
  <si>
    <t xml:space="preserve">    其他公共安全支出</t>
  </si>
  <si>
    <t>教育支出</t>
  </si>
  <si>
    <t xml:space="preserve">  普通教育</t>
  </si>
  <si>
    <t xml:space="preserve">    初中教育</t>
  </si>
  <si>
    <t xml:space="preserve">    其他普通教育支出</t>
  </si>
  <si>
    <t>社会保障和就业支出</t>
  </si>
  <si>
    <t xml:space="preserve">  人力资源和社会保障管理事务</t>
  </si>
  <si>
    <t xml:space="preserve">    其他人力资源和社会保障管理事务支出</t>
  </si>
  <si>
    <t xml:space="preserve">  民政管理事务</t>
  </si>
  <si>
    <t xml:space="preserve">    基层政权和社区建设</t>
  </si>
  <si>
    <t xml:space="preserve">    其他民政管理事务支出</t>
  </si>
  <si>
    <t xml:space="preserve">  财政对社会保险基金的补助</t>
  </si>
  <si>
    <t xml:space="preserve">    财政对基本养老保险基金的补助</t>
  </si>
  <si>
    <t xml:space="preserve">    财政对其他社会保险基金的补助</t>
  </si>
  <si>
    <t xml:space="preserve">  行政事业单位离退休</t>
  </si>
  <si>
    <t xml:space="preserve">    事业单位离退休</t>
  </si>
  <si>
    <t xml:space="preserve">  自然灾害生活救助</t>
  </si>
  <si>
    <t xml:space="preserve">    中央自然灾害生活补助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</si>
  <si>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</si>
  <si>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</si>
  <si>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</si>
  <si>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</si>
  <si>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</si>
  <si>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>21</t>
  </si>
  <si>
    <t>特困人员供养</t>
  </si>
  <si>
    <t xml:space="preserve">    农村五保供养支出</t>
  </si>
  <si>
    <t xml:space="preserve">  其他生活救助</t>
  </si>
  <si>
    <t xml:space="preserve">    其他农村生活救助</t>
  </si>
  <si>
    <t>医疗卫生与计划生育支出</t>
  </si>
  <si>
    <t xml:space="preserve">  公共卫生</t>
  </si>
  <si>
    <t xml:space="preserve">    其他公共卫生支出</t>
  </si>
  <si>
    <t xml:space="preserve">  医疗保障</t>
  </si>
  <si>
    <t xml:space="preserve">    行政单位医疗</t>
  </si>
  <si>
    <t xml:space="preserve">    新型农村合作医疗</t>
  </si>
  <si>
    <t xml:space="preserve">    城镇居民基本医疗保险</t>
  </si>
  <si>
    <t>9</t>
  </si>
  <si>
    <t xml:space="preserve">   城乡医疗救助</t>
  </si>
  <si>
    <t xml:space="preserve">  计划生育事务</t>
  </si>
  <si>
    <t>16</t>
  </si>
  <si>
    <t xml:space="preserve">  计划生育机构</t>
  </si>
  <si>
    <t xml:space="preserve">  计划生育服务</t>
  </si>
  <si>
    <t xml:space="preserve">    其他计划生育事务支出</t>
  </si>
  <si>
    <t>10</t>
  </si>
  <si>
    <t xml:space="preserve">  食品和药品监督管理事务</t>
  </si>
  <si>
    <t xml:space="preserve">    其他食品和药品监督管理事务支出</t>
  </si>
  <si>
    <t>节能环保支出</t>
  </si>
  <si>
    <t xml:space="preserve">  环境监测与监察</t>
  </si>
  <si>
    <t xml:space="preserve">   建设项目环评审查与监督</t>
  </si>
  <si>
    <r>
      <t xml:space="preserve"> </t>
    </r>
    <r>
      <rPr>
        <sz val="12"/>
        <rFont val="宋体"/>
        <family val="0"/>
      </rPr>
      <t xml:space="preserve"> 自然生态保护</t>
    </r>
  </si>
  <si>
    <r>
      <t xml:space="preserve"> </t>
    </r>
    <r>
      <rPr>
        <sz val="12"/>
        <rFont val="宋体"/>
        <family val="0"/>
      </rPr>
      <t xml:space="preserve">  农村环境保护</t>
    </r>
  </si>
  <si>
    <t>城乡社区支出</t>
  </si>
  <si>
    <t xml:space="preserve">  城乡社区管理事务</t>
  </si>
  <si>
    <t xml:space="preserve">    城管执法</t>
  </si>
  <si>
    <t xml:space="preserve">  城乡社区规划与管理</t>
  </si>
  <si>
    <t xml:space="preserve">    城乡社区规划与管理</t>
  </si>
  <si>
    <t xml:space="preserve">  城乡社区公共设施</t>
  </si>
  <si>
    <t>03</t>
  </si>
  <si>
    <t xml:space="preserve">    小城镇基础设施建设</t>
  </si>
  <si>
    <t xml:space="preserve">    其他城乡社区公共设施支出</t>
  </si>
  <si>
    <t xml:space="preserve">  城乡社区环境卫生</t>
  </si>
  <si>
    <t xml:space="preserve">    城乡社区环境卫生</t>
  </si>
  <si>
    <t>6</t>
  </si>
  <si>
    <t xml:space="preserve">  建设市场管理与监督</t>
  </si>
  <si>
    <t xml:space="preserve">    建设市场管理与监督</t>
  </si>
  <si>
    <t>农林水支出</t>
  </si>
  <si>
    <t xml:space="preserve">  农业</t>
  </si>
  <si>
    <t xml:space="preserve">   科技转化与推广服务</t>
  </si>
  <si>
    <t>11</t>
  </si>
  <si>
    <t xml:space="preserve">   统计监测与信息服务</t>
  </si>
  <si>
    <t>20</t>
  </si>
  <si>
    <t xml:space="preserve">   稳定农民收入补贴</t>
  </si>
  <si>
    <t xml:space="preserve">  林业</t>
  </si>
  <si>
    <t xml:space="preserve">    林业防灾减灾</t>
  </si>
  <si>
    <t xml:space="preserve">  水利</t>
  </si>
  <si>
    <t xml:space="preserve">    防汛</t>
  </si>
  <si>
    <t xml:space="preserve">    抗旱</t>
  </si>
  <si>
    <t xml:space="preserve">  扶贫</t>
  </si>
  <si>
    <t xml:space="preserve">    生产发展</t>
  </si>
  <si>
    <t xml:space="preserve">  农村综合改革</t>
  </si>
  <si>
    <r>
      <t xml:space="preserve">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对村民委员会和村党支部的补助</t>
    </r>
  </si>
  <si>
    <t>交通运输支出</t>
  </si>
  <si>
    <t>01</t>
  </si>
  <si>
    <t xml:space="preserve">  公路水路运输</t>
  </si>
  <si>
    <t>02</t>
  </si>
  <si>
    <t>资源勘探信息等支出</t>
  </si>
  <si>
    <t xml:space="preserve">  安全生产监管</t>
  </si>
  <si>
    <t xml:space="preserve">    安全监管监察专项</t>
  </si>
  <si>
    <t xml:space="preserve">   其他安全生产监管支出</t>
  </si>
  <si>
    <t xml:space="preserve">  支持中小企业发展和管理支出</t>
  </si>
  <si>
    <t xml:space="preserve">    中小企业发展专项</t>
  </si>
  <si>
    <t xml:space="preserve">    其他支持中小企业发展和管理支出</t>
  </si>
  <si>
    <t xml:space="preserve">  其他资源勘探信息等支出</t>
  </si>
  <si>
    <t xml:space="preserve">    建设项目贷款贴息</t>
  </si>
  <si>
    <t>住房保障支出</t>
  </si>
  <si>
    <t xml:space="preserve"> 保障性安居工程支出</t>
  </si>
  <si>
    <t xml:space="preserve">  其他保障性安居工程支出</t>
  </si>
  <si>
    <t xml:space="preserve">  住房改革支出</t>
  </si>
  <si>
    <t xml:space="preserve">    住房公积金</t>
  </si>
  <si>
    <t>227</t>
  </si>
  <si>
    <t>预备费</t>
  </si>
  <si>
    <t>其他支出</t>
  </si>
  <si>
    <t xml:space="preserve"> 其他支出</t>
  </si>
  <si>
    <t xml:space="preserve">    其他支出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</si>
</sst>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_-* #,##0_-;\-* #,##0_-;_-* &quot;-&quot;_-;_-@_-"/>
    <numFmt numFmtId="178" formatCode="#,##0;\(#,##0\)"/>
    <numFmt numFmtId="179" formatCode="_-* #,##0.00_-;\-* #,##0.00_-;_-* &quot;-&quot;??_-;_-@_-"/>
    <numFmt numFmtId="180" formatCode="_-&quot;$&quot;\ * #,##0_-;_-&quot;$&quot;\ * #,##0\-;_-&quot;$&quot;\ * &quot;-&quot;_-;_-@_-"/>
    <numFmt numFmtId="181" formatCode="_-&quot;$&quot;\ * #,##0.00_-;_-&quot;$&quot;\ * #,##0.00\-;_-&quot;$&quot;\ * &quot;-&quot;??_-;_-@_-"/>
    <numFmt numFmtId="182" formatCode="\$#,##0.00;\(\$#,##0.00\)"/>
    <numFmt numFmtId="183" formatCode="\$#,##0;\(\$#,##0\)"/>
    <numFmt numFmtId="184" formatCode="#,##0.0_);\(#,##0.0\)"/>
    <numFmt numFmtId="185" formatCode="&quot;$&quot;#,##0_);[Red]\(&quot;$&quot;#,##0\)"/>
    <numFmt numFmtId="186" formatCode="&quot;$&quot;#,##0.00_);[Red]\(&quot;$&quot;#,##0.00\)"/>
    <numFmt numFmtId="187" formatCode="&quot;$&quot;\ #,##0.00_-;[Red]&quot;$&quot;\ #,##0.00\-"/>
    <numFmt numFmtId="188" formatCode="&quot;$&quot;\ #,##0_-;[Red]&quot;$&quot;\ #,##0\-"/>
    <numFmt numFmtId="189" formatCode="#\ ??/??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0_);[Red]\(0\)"/>
    <numFmt numFmtId="193" formatCode="#,##0_ "/>
  </numFmts>
  <fonts count="45">
    <font>
      <sz val="12"/>
      <name val="宋体"/>
      <family val="0"/>
    </font>
    <font>
      <sz val="9"/>
      <name val="宋体"/>
      <family val="0"/>
    </font>
    <font>
      <b/>
      <sz val="16"/>
      <name val="Times New Roman"/>
      <family val="1"/>
    </font>
    <font>
      <b/>
      <sz val="16"/>
      <name val="宋体"/>
      <family val="0"/>
    </font>
    <font>
      <sz val="9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sz val="8"/>
      <name val="Times New Roman"/>
      <family val="1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0"/>
      <name val="MS Sans Serif"/>
      <family val="2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0"/>
      <name val="Arial"/>
      <family val="2"/>
    </font>
    <font>
      <sz val="10"/>
      <name val="Helv"/>
      <family val="2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2"/>
      <name val="Times New Roman"/>
      <family val="1"/>
    </font>
    <font>
      <sz val="10"/>
      <name val="楷体"/>
      <family val="3"/>
    </font>
    <font>
      <b/>
      <sz val="9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0"/>
      <name val="Tms Rmn"/>
      <family val="2"/>
    </font>
    <font>
      <sz val="10"/>
      <color indexed="8"/>
      <name val="MS Sans Serif"/>
      <family val="2"/>
    </font>
    <font>
      <b/>
      <sz val="14"/>
      <name val="楷体"/>
      <family val="3"/>
    </font>
    <font>
      <b/>
      <sz val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14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0" fontId="10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176" fontId="18" fillId="0" borderId="2" applyFill="0" applyProtection="0">
      <alignment horizontal="right"/>
    </xf>
    <xf numFmtId="0" fontId="11" fillId="4" borderId="0" applyNumberFormat="0" applyBorder="0" applyAlignment="0" applyProtection="0"/>
    <xf numFmtId="0" fontId="19" fillId="0" borderId="0">
      <alignment/>
      <protection/>
    </xf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3" applyNumberFormat="0" applyFont="0" applyAlignment="0" applyProtection="0"/>
    <xf numFmtId="0" fontId="11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0">
      <alignment/>
      <protection/>
    </xf>
    <xf numFmtId="0" fontId="2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>
      <alignment/>
      <protection locked="0"/>
    </xf>
    <xf numFmtId="0" fontId="21" fillId="0" borderId="4" applyNumberFormat="0" applyFill="0" applyAlignment="0" applyProtection="0"/>
    <xf numFmtId="0" fontId="31" fillId="0" borderId="5" applyNumberFormat="0" applyFill="0" applyAlignment="0" applyProtection="0"/>
    <xf numFmtId="0" fontId="11" fillId="8" borderId="0" applyNumberFormat="0" applyBorder="0" applyAlignment="0" applyProtection="0"/>
    <xf numFmtId="0" fontId="24" fillId="0" borderId="6" applyNumberFormat="0" applyFill="0" applyAlignment="0" applyProtection="0"/>
    <xf numFmtId="0" fontId="11" fillId="9" borderId="0" applyNumberFormat="0" applyBorder="0" applyAlignment="0" applyProtection="0"/>
    <xf numFmtId="0" fontId="27" fillId="10" borderId="7" applyNumberFormat="0" applyAlignment="0" applyProtection="0"/>
    <xf numFmtId="0" fontId="28" fillId="10" borderId="1" applyNumberFormat="0" applyAlignment="0" applyProtection="0"/>
    <xf numFmtId="0" fontId="12" fillId="11" borderId="8" applyNumberFormat="0" applyAlignment="0" applyProtection="0"/>
    <xf numFmtId="0" fontId="9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9" applyNumberFormat="0" applyFill="0" applyAlignment="0" applyProtection="0"/>
    <xf numFmtId="0" fontId="26" fillId="0" borderId="10" applyNumberFormat="0" applyFill="0" applyAlignment="0" applyProtection="0"/>
    <xf numFmtId="0" fontId="30" fillId="2" borderId="0" applyNumberFormat="0" applyBorder="0" applyAlignment="0" applyProtection="0"/>
    <xf numFmtId="0" fontId="22" fillId="13" borderId="0" applyNumberFormat="0" applyBorder="0" applyAlignment="0" applyProtection="0"/>
    <xf numFmtId="0" fontId="9" fillId="14" borderId="0" applyNumberFormat="0" applyBorder="0" applyAlignment="0" applyProtection="0"/>
    <xf numFmtId="0" fontId="11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1" fillId="20" borderId="0" applyNumberFormat="0" applyBorder="0" applyAlignment="0" applyProtection="0"/>
    <xf numFmtId="0" fontId="9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9" fillId="22" borderId="0" applyNumberFormat="0" applyBorder="0" applyAlignment="0" applyProtection="0"/>
    <xf numFmtId="0" fontId="0" fillId="0" borderId="0">
      <alignment/>
      <protection/>
    </xf>
    <xf numFmtId="0" fontId="11" fillId="23" borderId="0" applyNumberFormat="0" applyBorder="0" applyAlignment="0" applyProtection="0"/>
    <xf numFmtId="0" fontId="18" fillId="0" borderId="0">
      <alignment/>
      <protection/>
    </xf>
    <xf numFmtId="0" fontId="32" fillId="0" borderId="0">
      <alignment/>
      <protection/>
    </xf>
    <xf numFmtId="0" fontId="19" fillId="0" borderId="0">
      <alignment/>
      <protection/>
    </xf>
    <xf numFmtId="0" fontId="32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8" fontId="5" fillId="0" borderId="0">
      <alignment/>
      <protection/>
    </xf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182" fontId="5" fillId="0" borderId="0">
      <alignment/>
      <protection/>
    </xf>
    <xf numFmtId="15" fontId="35" fillId="0" borderId="0">
      <alignment/>
      <protection/>
    </xf>
    <xf numFmtId="183" fontId="5" fillId="0" borderId="0">
      <alignment/>
      <protection/>
    </xf>
    <xf numFmtId="0" fontId="18" fillId="0" borderId="0">
      <alignment/>
      <protection/>
    </xf>
    <xf numFmtId="0" fontId="36" fillId="10" borderId="0" applyNumberFormat="0" applyBorder="0" applyAlignment="0" applyProtection="0"/>
    <xf numFmtId="0" fontId="37" fillId="0" borderId="11" applyNumberFormat="0" applyAlignment="0" applyProtection="0"/>
    <xf numFmtId="0" fontId="37" fillId="0" borderId="12">
      <alignment horizontal="left" vertical="center"/>
      <protection/>
    </xf>
    <xf numFmtId="0" fontId="36" fillId="6" borderId="13" applyNumberFormat="0" applyBorder="0" applyAlignment="0" applyProtection="0"/>
    <xf numFmtId="184" fontId="38" fillId="24" borderId="0">
      <alignment/>
      <protection/>
    </xf>
    <xf numFmtId="184" fontId="39" fillId="25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37" fontId="40" fillId="0" borderId="0">
      <alignment/>
      <protection/>
    </xf>
    <xf numFmtId="188" fontId="18" fillId="0" borderId="0">
      <alignment/>
      <protection/>
    </xf>
    <xf numFmtId="0" fontId="19" fillId="0" borderId="0">
      <alignment/>
      <protection/>
    </xf>
    <xf numFmtId="14" fontId="10" fillId="0" borderId="0">
      <alignment horizontal="center" wrapText="1"/>
      <protection locked="0"/>
    </xf>
    <xf numFmtId="3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9" fontId="0" fillId="0" borderId="0" applyFont="0" applyFill="0" applyProtection="0">
      <alignment/>
    </xf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13" fillId="0" borderId="14">
      <alignment horizontal="center"/>
      <protection/>
    </xf>
    <xf numFmtId="0" fontId="0" fillId="26" borderId="0" applyNumberFormat="0" applyFont="0" applyBorder="0" applyAlignment="0" applyProtection="0"/>
    <xf numFmtId="0" fontId="13" fillId="0" borderId="0" applyNumberFormat="0" applyFill="0" applyBorder="0" applyAlignment="0" applyProtection="0"/>
    <xf numFmtId="0" fontId="41" fillId="27" borderId="15">
      <alignment/>
      <protection locked="0"/>
    </xf>
    <xf numFmtId="0" fontId="42" fillId="0" borderId="0">
      <alignment/>
      <protection/>
    </xf>
    <xf numFmtId="0" fontId="41" fillId="27" borderId="15">
      <alignment/>
      <protection locked="0"/>
    </xf>
    <xf numFmtId="0" fontId="41" fillId="27" borderId="15">
      <alignment/>
      <protection locked="0"/>
    </xf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8" fillId="0" borderId="16" applyNumberFormat="0" applyFill="0" applyProtection="0">
      <alignment horizontal="right"/>
    </xf>
    <xf numFmtId="0" fontId="43" fillId="0" borderId="16" applyNumberFormat="0" applyFill="0" applyProtection="0">
      <alignment horizontal="center"/>
    </xf>
    <xf numFmtId="0" fontId="33" fillId="0" borderId="2" applyNumberFormat="0" applyFill="0" applyProtection="0">
      <alignment horizont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44" fillId="0" borderId="0" applyNumberFormat="0" applyFill="0" applyBorder="0" applyAlignment="0" applyProtection="0"/>
    <xf numFmtId="0" fontId="33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18" fillId="0" borderId="16" applyNumberFormat="0" applyFill="0" applyProtection="0">
      <alignment horizontal="left"/>
    </xf>
    <xf numFmtId="1" fontId="18" fillId="0" borderId="2" applyFill="0" applyProtection="0">
      <alignment horizontal="center"/>
    </xf>
    <xf numFmtId="0" fontId="3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49" fontId="1" fillId="0" borderId="0" xfId="132" applyNumberFormat="1">
      <alignment vertical="center"/>
      <protection/>
    </xf>
    <xf numFmtId="0" fontId="1" fillId="0" borderId="0" xfId="132" applyFont="1">
      <alignment vertical="center"/>
      <protection/>
    </xf>
    <xf numFmtId="192" fontId="1" fillId="0" borderId="0" xfId="132" applyNumberFormat="1" applyFill="1">
      <alignment vertical="center"/>
      <protection/>
    </xf>
    <xf numFmtId="0" fontId="1" fillId="0" borderId="0" xfId="132">
      <alignment vertical="center"/>
      <protection/>
    </xf>
    <xf numFmtId="0" fontId="2" fillId="0" borderId="0" xfId="132" applyNumberFormat="1" applyFont="1" applyFill="1" applyAlignment="1" applyProtection="1">
      <alignment horizontal="center" vertical="center"/>
      <protection/>
    </xf>
    <xf numFmtId="49" fontId="3" fillId="0" borderId="0" xfId="132" applyNumberFormat="1" applyFont="1" applyFill="1" applyAlignment="1" applyProtection="1">
      <alignment horizontal="center" vertical="center"/>
      <protection/>
    </xf>
    <xf numFmtId="0" fontId="3" fillId="0" borderId="0" xfId="132" applyNumberFormat="1" applyFont="1" applyFill="1" applyAlignment="1" applyProtection="1">
      <alignment horizontal="center" vertical="center"/>
      <protection/>
    </xf>
    <xf numFmtId="49" fontId="4" fillId="0" borderId="0" xfId="132" applyNumberFormat="1" applyFont="1">
      <alignment vertical="center"/>
      <protection/>
    </xf>
    <xf numFmtId="49" fontId="5" fillId="0" borderId="0" xfId="132" applyNumberFormat="1" applyFont="1">
      <alignment vertical="center"/>
      <protection/>
    </xf>
    <xf numFmtId="0" fontId="6" fillId="0" borderId="0" xfId="132" applyFont="1">
      <alignment vertical="center"/>
      <protection/>
    </xf>
    <xf numFmtId="192" fontId="7" fillId="0" borderId="0" xfId="132" applyNumberFormat="1" applyFont="1" applyFill="1" applyAlignment="1">
      <alignment horizontal="right" vertical="center"/>
      <protection/>
    </xf>
    <xf numFmtId="49" fontId="7" fillId="0" borderId="13" xfId="140" applyNumberFormat="1" applyFont="1" applyFill="1" applyBorder="1" applyAlignment="1" applyProtection="1">
      <alignment horizontal="center" vertical="center" wrapText="1"/>
      <protection/>
    </xf>
    <xf numFmtId="49" fontId="8" fillId="0" borderId="13" xfId="140" applyNumberFormat="1" applyFont="1" applyFill="1" applyBorder="1" applyAlignment="1" applyProtection="1">
      <alignment horizontal="center" vertical="center" wrapText="1"/>
      <protection/>
    </xf>
    <xf numFmtId="49" fontId="8" fillId="0" borderId="17" xfId="132" applyNumberFormat="1" applyFont="1" applyFill="1" applyBorder="1" applyAlignment="1" applyProtection="1">
      <alignment horizontal="center" vertical="center" wrapText="1"/>
      <protection/>
    </xf>
    <xf numFmtId="0" fontId="7" fillId="0" borderId="13" xfId="132" applyNumberFormat="1" applyFont="1" applyFill="1" applyBorder="1" applyAlignment="1" applyProtection="1">
      <alignment horizontal="center" vertical="center" wrapText="1"/>
      <protection/>
    </xf>
    <xf numFmtId="192" fontId="8" fillId="0" borderId="13" xfId="132" applyNumberFormat="1" applyFont="1" applyFill="1" applyBorder="1" applyAlignment="1">
      <alignment horizontal="center" vertical="center"/>
      <protection/>
    </xf>
    <xf numFmtId="49" fontId="7" fillId="0" borderId="16" xfId="132" applyNumberFormat="1" applyFont="1" applyFill="1" applyBorder="1" applyAlignment="1">
      <alignment horizontal="center" vertical="center" wrapText="1"/>
      <protection/>
    </xf>
    <xf numFmtId="49" fontId="7" fillId="0" borderId="18" xfId="132" applyNumberFormat="1" applyFont="1" applyFill="1" applyBorder="1" applyAlignment="1">
      <alignment horizontal="center" vertical="center" wrapText="1"/>
      <protection/>
    </xf>
    <xf numFmtId="0" fontId="7" fillId="0" borderId="13" xfId="140" applyNumberFormat="1" applyFont="1" applyFill="1" applyBorder="1" applyAlignment="1" applyProtection="1">
      <alignment horizontal="center" vertical="center" wrapText="1"/>
      <protection/>
    </xf>
    <xf numFmtId="4" fontId="7" fillId="0" borderId="13" xfId="132" applyNumberFormat="1" applyFont="1" applyFill="1" applyBorder="1" applyAlignment="1" applyProtection="1">
      <alignment horizontal="center" vertical="center" wrapText="1"/>
      <protection/>
    </xf>
    <xf numFmtId="193" fontId="8" fillId="0" borderId="13" xfId="132" applyNumberFormat="1" applyFont="1" applyFill="1" applyBorder="1" applyAlignment="1">
      <alignment horizontal="center" vertical="center"/>
      <protection/>
    </xf>
    <xf numFmtId="4" fontId="7" fillId="0" borderId="13" xfId="132" applyNumberFormat="1" applyFont="1" applyFill="1" applyBorder="1" applyAlignment="1" applyProtection="1">
      <alignment horizontal="left" vertical="center" wrapText="1"/>
      <protection/>
    </xf>
    <xf numFmtId="0" fontId="0" fillId="0" borderId="13" xfId="0" applyFont="1" applyFill="1" applyBorder="1" applyAlignment="1">
      <alignment vertical="center"/>
    </xf>
  </cellXfs>
  <cellStyles count="132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40% - 强调文字颜色 3" xfId="21"/>
    <cellStyle name="差" xfId="22"/>
    <cellStyle name="Comma" xfId="23"/>
    <cellStyle name="Hyperlink" xfId="24"/>
    <cellStyle name="日期" xfId="25"/>
    <cellStyle name="60% - 强调文字颜色 3" xfId="26"/>
    <cellStyle name="_5月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_ET_STYLE_NoName_00_" xfId="34"/>
    <cellStyle name="标题" xfId="35"/>
    <cellStyle name="解释性文本" xfId="36"/>
    <cellStyle name="6mal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PSChar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0,0&#13;&#10;NA&#13;&#10;" xfId="68"/>
    <cellStyle name="60% - 强调文字颜色 6" xfId="69"/>
    <cellStyle name=" 1" xfId="70"/>
    <cellStyle name="??" xfId="71"/>
    <cellStyle name="_6月" xfId="72"/>
    <cellStyle name="_Book1" xfId="73"/>
    <cellStyle name="_norma1" xfId="74"/>
    <cellStyle name="_汇总表" xfId="75"/>
    <cellStyle name="_农村支局安装酬金" xfId="76"/>
    <cellStyle name="_农村支局维护费" xfId="77"/>
    <cellStyle name="ColLevel_0" xfId="78"/>
    <cellStyle name="Comma [0]_!!!GO" xfId="79"/>
    <cellStyle name="comma zerodec" xfId="80"/>
    <cellStyle name="Comma_!!!GO" xfId="81"/>
    <cellStyle name="Currency [0]_!!!GO" xfId="82"/>
    <cellStyle name="Currency_!!!GO" xfId="83"/>
    <cellStyle name="分级显示列_1_Book1" xfId="84"/>
    <cellStyle name="样式 1" xfId="85"/>
    <cellStyle name="Currency1" xfId="86"/>
    <cellStyle name="Date" xfId="87"/>
    <cellStyle name="Dollar (zero dec)" xfId="88"/>
    <cellStyle name="gcd" xfId="89"/>
    <cellStyle name="Grey" xfId="90"/>
    <cellStyle name="Header1" xfId="91"/>
    <cellStyle name="Header2" xfId="92"/>
    <cellStyle name="Input [yellow]" xfId="93"/>
    <cellStyle name="Input Cells" xfId="94"/>
    <cellStyle name="Linked Cells" xfId="95"/>
    <cellStyle name="Millares [0]_96 Risk" xfId="96"/>
    <cellStyle name="Millares_96 Risk" xfId="97"/>
    <cellStyle name="Milliers [0]_!!!GO" xfId="98"/>
    <cellStyle name="Milliers_!!!GO" xfId="99"/>
    <cellStyle name="Moneda [0]_96 Risk" xfId="100"/>
    <cellStyle name="Moneda_96 Risk" xfId="101"/>
    <cellStyle name="Mon閠aire [0]_!!!GO" xfId="102"/>
    <cellStyle name="Mon閠aire_!!!GO" xfId="103"/>
    <cellStyle name="常规 3" xfId="104"/>
    <cellStyle name="New Times Roman" xfId="105"/>
    <cellStyle name="no dec" xfId="106"/>
    <cellStyle name="Normal - Style1" xfId="107"/>
    <cellStyle name="Normal_!!!GO" xfId="108"/>
    <cellStyle name="per.style" xfId="109"/>
    <cellStyle name="PSInt" xfId="110"/>
    <cellStyle name="Percent [2]" xfId="111"/>
    <cellStyle name="Percent_!!!GO" xfId="112"/>
    <cellStyle name="Pourcentage_pldt" xfId="113"/>
    <cellStyle name="PSDate" xfId="114"/>
    <cellStyle name="PSDec" xfId="115"/>
    <cellStyle name="PSHeading" xfId="116"/>
    <cellStyle name="PSSpacer" xfId="117"/>
    <cellStyle name="RowLevel_0" xfId="118"/>
    <cellStyle name="sstot" xfId="119"/>
    <cellStyle name="Standard_AREAS" xfId="120"/>
    <cellStyle name="t" xfId="121"/>
    <cellStyle name="t_HVAC Equipment (3)" xfId="122"/>
    <cellStyle name="捠壿 [0.00]_Region Orders (2)" xfId="123"/>
    <cellStyle name="捠壿_Region Orders (2)" xfId="124"/>
    <cellStyle name="编号" xfId="125"/>
    <cellStyle name="标题1" xfId="126"/>
    <cellStyle name="部门" xfId="127"/>
    <cellStyle name="常规 2 2" xfId="128"/>
    <cellStyle name="常规 2" xfId="129"/>
    <cellStyle name="常规 3 2" xfId="130"/>
    <cellStyle name="常规 4" xfId="131"/>
    <cellStyle name="常规_2015年支出明细表" xfId="132"/>
    <cellStyle name="分级显示行_1_Book1" xfId="133"/>
    <cellStyle name="借出原因" xfId="134"/>
    <cellStyle name="普通_laroux" xfId="135"/>
    <cellStyle name="千分位[0]_laroux" xfId="136"/>
    <cellStyle name="千分位_laroux" xfId="137"/>
    <cellStyle name="千位[0]_ 方正PC" xfId="138"/>
    <cellStyle name="千位_ 方正PC" xfId="139"/>
    <cellStyle name="千位分隔[0]_2015年支出明细表" xfId="140"/>
    <cellStyle name="商品名称" xfId="141"/>
    <cellStyle name="数量" xfId="142"/>
    <cellStyle name="昗弨_Pacific Region P&amp;L" xfId="143"/>
    <cellStyle name="寘嬫愗傝 [0.00]_Region Orders (2)" xfId="144"/>
    <cellStyle name="寘嬫愗傝_Region Orders (2)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6"/>
  <sheetViews>
    <sheetView workbookViewId="0" topLeftCell="A1">
      <selection activeCell="A1" sqref="A1"/>
    </sheetView>
  </sheetViews>
  <sheetFormatPr defaultColWidth="9.00390625" defaultRowHeight="14.25"/>
  <sheetData>
    <row r="2" spans="1:2" ht="14.25">
      <c r="A2" t="s">
        <v>0</v>
      </c>
      <c r="B2" t="s">
        <v>1</v>
      </c>
    </row>
    <row r="3" spans="1:2" ht="14.25">
      <c r="A3" t="s">
        <v>2</v>
      </c>
      <c r="B3">
        <v>6</v>
      </c>
    </row>
    <row r="4" spans="1:2" ht="14.25">
      <c r="A4" t="s">
        <v>3</v>
      </c>
      <c r="B4">
        <v>2</v>
      </c>
    </row>
    <row r="5" spans="1:2" ht="14.25">
      <c r="A5" t="s">
        <v>4</v>
      </c>
      <c r="B5">
        <v>21</v>
      </c>
    </row>
    <row r="6" spans="1:2" ht="14.25">
      <c r="A6" t="s">
        <v>5</v>
      </c>
      <c r="B6">
        <v>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2"/>
  <sheetViews>
    <sheetView tabSelected="1" workbookViewId="0" topLeftCell="A1">
      <selection activeCell="P21" sqref="P21"/>
    </sheetView>
  </sheetViews>
  <sheetFormatPr defaultColWidth="6.375" defaultRowHeight="12.75" customHeight="1"/>
  <cols>
    <col min="1" max="3" width="4.75390625" style="1" customWidth="1"/>
    <col min="4" max="4" width="41.625" style="2" customWidth="1"/>
    <col min="5" max="5" width="21.75390625" style="3" customWidth="1"/>
    <col min="6" max="240" width="6.375" style="4" customWidth="1"/>
    <col min="241" max="16384" width="6.375" style="4" customWidth="1"/>
  </cols>
  <sheetData>
    <row r="1" spans="1:5" ht="32.25" customHeight="1">
      <c r="A1" s="5" t="s">
        <v>6</v>
      </c>
      <c r="B1" s="5"/>
      <c r="C1" s="5"/>
      <c r="D1" s="5"/>
      <c r="E1" s="5"/>
    </row>
    <row r="2" spans="1:5" ht="9" customHeight="1">
      <c r="A2" s="6"/>
      <c r="B2" s="6"/>
      <c r="C2" s="6"/>
      <c r="D2" s="7"/>
      <c r="E2" s="7"/>
    </row>
    <row r="3" spans="1:5" ht="21" customHeight="1">
      <c r="A3" s="8"/>
      <c r="B3" s="9"/>
      <c r="C3" s="9"/>
      <c r="D3" s="10"/>
      <c r="E3" s="11" t="s">
        <v>7</v>
      </c>
    </row>
    <row r="4" spans="1:5" ht="21" customHeight="1">
      <c r="A4" s="12" t="s">
        <v>8</v>
      </c>
      <c r="B4" s="13"/>
      <c r="C4" s="14"/>
      <c r="D4" s="15" t="s">
        <v>9</v>
      </c>
      <c r="E4" s="16" t="s">
        <v>10</v>
      </c>
    </row>
    <row r="5" spans="1:5" ht="25.5" customHeight="1">
      <c r="A5" s="17" t="s">
        <v>11</v>
      </c>
      <c r="B5" s="17" t="s">
        <v>12</v>
      </c>
      <c r="C5" s="18" t="s">
        <v>13</v>
      </c>
      <c r="D5" s="19"/>
      <c r="E5" s="16"/>
    </row>
    <row r="6" spans="1:5" ht="21" customHeight="1">
      <c r="A6" s="14"/>
      <c r="B6" s="14"/>
      <c r="C6" s="14"/>
      <c r="D6" s="20" t="s">
        <v>14</v>
      </c>
      <c r="E6" s="21">
        <f>SUM(E7,E45,E49,E57,E61,E84,E98,E103,E117,E131,E134,E144,E149,E150)</f>
        <v>283046</v>
      </c>
    </row>
    <row r="7" spans="1:5" ht="21" customHeight="1">
      <c r="A7" s="14">
        <v>201</v>
      </c>
      <c r="B7" s="14"/>
      <c r="C7" s="14"/>
      <c r="D7" s="22" t="s">
        <v>15</v>
      </c>
      <c r="E7" s="21">
        <f>SUM(E8,E14,E18,E20,E22,E25,E28,E30,E32,E36,E39,E42)</f>
        <v>3023</v>
      </c>
    </row>
    <row r="8" spans="1:5" ht="21" customHeight="1">
      <c r="A8" s="14"/>
      <c r="B8" s="14" t="s">
        <v>16</v>
      </c>
      <c r="C8" s="14"/>
      <c r="D8" s="22" t="s">
        <v>17</v>
      </c>
      <c r="E8" s="21">
        <f>SUM(E9:E13)</f>
        <v>2316</v>
      </c>
    </row>
    <row r="9" spans="1:5" ht="21" customHeight="1">
      <c r="A9" s="14"/>
      <c r="B9" s="14"/>
      <c r="C9" s="14">
        <v>1</v>
      </c>
      <c r="D9" s="22" t="s">
        <v>18</v>
      </c>
      <c r="E9" s="21">
        <v>1975</v>
      </c>
    </row>
    <row r="10" spans="1:5" ht="21" customHeight="1">
      <c r="A10" s="14"/>
      <c r="B10" s="14"/>
      <c r="C10" s="14">
        <v>2</v>
      </c>
      <c r="D10" s="22" t="s">
        <v>19</v>
      </c>
      <c r="E10" s="21"/>
    </row>
    <row r="11" spans="1:5" ht="21" customHeight="1">
      <c r="A11" s="14"/>
      <c r="B11" s="14"/>
      <c r="C11" s="14" t="s">
        <v>20</v>
      </c>
      <c r="D11" s="22" t="s">
        <v>21</v>
      </c>
      <c r="E11" s="21">
        <v>81</v>
      </c>
    </row>
    <row r="12" spans="1:5" ht="21" customHeight="1">
      <c r="A12" s="14"/>
      <c r="B12" s="14"/>
      <c r="C12" s="14">
        <v>8</v>
      </c>
      <c r="D12" s="22" t="s">
        <v>22</v>
      </c>
      <c r="E12" s="21">
        <v>58</v>
      </c>
    </row>
    <row r="13" spans="1:5" ht="21" customHeight="1">
      <c r="A13" s="14"/>
      <c r="B13" s="14"/>
      <c r="C13" s="14">
        <v>99</v>
      </c>
      <c r="D13" s="22" t="s">
        <v>23</v>
      </c>
      <c r="E13" s="21">
        <v>202</v>
      </c>
    </row>
    <row r="14" spans="1:5" ht="21" customHeight="1">
      <c r="A14" s="14"/>
      <c r="B14" s="14">
        <v>6</v>
      </c>
      <c r="C14" s="14"/>
      <c r="D14" s="22" t="s">
        <v>24</v>
      </c>
      <c r="E14" s="21">
        <f>SUM(E15:E17)</f>
        <v>27</v>
      </c>
    </row>
    <row r="15" spans="1:5" ht="21" customHeight="1">
      <c r="A15" s="14"/>
      <c r="B15" s="14"/>
      <c r="C15" s="14">
        <v>1</v>
      </c>
      <c r="D15" s="22" t="s">
        <v>18</v>
      </c>
      <c r="E15" s="21">
        <v>7</v>
      </c>
    </row>
    <row r="16" spans="1:5" ht="21" customHeight="1">
      <c r="A16" s="14"/>
      <c r="B16" s="14"/>
      <c r="C16" s="14" t="s">
        <v>20</v>
      </c>
      <c r="D16" s="22" t="s">
        <v>25</v>
      </c>
      <c r="E16" s="21">
        <v>8</v>
      </c>
    </row>
    <row r="17" spans="1:5" ht="21" customHeight="1">
      <c r="A17" s="14"/>
      <c r="B17" s="14"/>
      <c r="C17" s="14" t="s">
        <v>26</v>
      </c>
      <c r="D17" s="22" t="s">
        <v>27</v>
      </c>
      <c r="E17" s="21">
        <v>12</v>
      </c>
    </row>
    <row r="18" spans="1:5" ht="21" customHeight="1">
      <c r="A18" s="14"/>
      <c r="B18" s="14">
        <v>7</v>
      </c>
      <c r="C18" s="14"/>
      <c r="D18" s="22" t="s">
        <v>28</v>
      </c>
      <c r="E18" s="21">
        <f>SUM(E19:E19)</f>
        <v>140</v>
      </c>
    </row>
    <row r="19" spans="1:5" ht="21" customHeight="1">
      <c r="A19" s="14"/>
      <c r="B19" s="14"/>
      <c r="C19" s="14" t="s">
        <v>29</v>
      </c>
      <c r="D19" s="22" t="s">
        <v>30</v>
      </c>
      <c r="E19" s="21">
        <v>140</v>
      </c>
    </row>
    <row r="20" spans="1:5" ht="21" customHeight="1">
      <c r="A20" s="14"/>
      <c r="B20" s="14">
        <v>9</v>
      </c>
      <c r="C20" s="14"/>
      <c r="D20" s="22" t="s">
        <v>31</v>
      </c>
      <c r="E20" s="21">
        <f>SUM(E21:E21)</f>
        <v>70</v>
      </c>
    </row>
    <row r="21" spans="1:5" ht="21" customHeight="1">
      <c r="A21" s="14"/>
      <c r="B21" s="14"/>
      <c r="C21" s="14" t="s">
        <v>32</v>
      </c>
      <c r="D21" s="22" t="s">
        <v>18</v>
      </c>
      <c r="E21" s="21">
        <v>70</v>
      </c>
    </row>
    <row r="22" spans="1:5" ht="21" customHeight="1">
      <c r="A22" s="14"/>
      <c r="B22" s="14">
        <v>11</v>
      </c>
      <c r="C22" s="14"/>
      <c r="D22" s="22" t="s">
        <v>33</v>
      </c>
      <c r="E22" s="21">
        <f>SUM(E23:E24)</f>
        <v>11</v>
      </c>
    </row>
    <row r="23" spans="1:5" ht="21" customHeight="1">
      <c r="A23" s="14"/>
      <c r="B23" s="14"/>
      <c r="C23" s="14">
        <v>1</v>
      </c>
      <c r="D23" s="22" t="s">
        <v>18</v>
      </c>
      <c r="E23" s="21">
        <v>2</v>
      </c>
    </row>
    <row r="24" spans="1:5" ht="21" customHeight="1">
      <c r="A24" s="14"/>
      <c r="B24" s="14"/>
      <c r="C24" s="14">
        <v>2</v>
      </c>
      <c r="D24" s="22" t="s">
        <v>19</v>
      </c>
      <c r="E24" s="21">
        <v>9</v>
      </c>
    </row>
    <row r="25" spans="1:5" ht="21" customHeight="1">
      <c r="A25" s="14"/>
      <c r="B25" s="14">
        <v>13</v>
      </c>
      <c r="C25" s="14"/>
      <c r="D25" s="22" t="s">
        <v>34</v>
      </c>
      <c r="E25" s="21">
        <f>SUM(E26:E27)</f>
        <v>89</v>
      </c>
    </row>
    <row r="26" spans="1:5" ht="21" customHeight="1">
      <c r="A26" s="14"/>
      <c r="B26" s="14"/>
      <c r="C26" s="14">
        <v>1</v>
      </c>
      <c r="D26" s="22" t="s">
        <v>18</v>
      </c>
      <c r="E26" s="21">
        <v>11</v>
      </c>
    </row>
    <row r="27" spans="1:5" ht="21" customHeight="1">
      <c r="A27" s="14"/>
      <c r="B27" s="14"/>
      <c r="C27" s="14">
        <v>8</v>
      </c>
      <c r="D27" s="22" t="s">
        <v>35</v>
      </c>
      <c r="E27" s="21">
        <v>78</v>
      </c>
    </row>
    <row r="28" spans="1:5" ht="21" customHeight="1">
      <c r="A28" s="14"/>
      <c r="B28" s="14" t="s">
        <v>36</v>
      </c>
      <c r="C28" s="14"/>
      <c r="D28" s="22" t="s">
        <v>37</v>
      </c>
      <c r="E28" s="21">
        <f>SUM(E29)</f>
        <v>40</v>
      </c>
    </row>
    <row r="29" spans="1:5" ht="21" customHeight="1">
      <c r="A29" s="14"/>
      <c r="B29" s="14"/>
      <c r="C29" s="14" t="s">
        <v>38</v>
      </c>
      <c r="D29" s="22" t="s">
        <v>39</v>
      </c>
      <c r="E29" s="21">
        <v>40</v>
      </c>
    </row>
    <row r="30" spans="1:5" ht="21" customHeight="1">
      <c r="A30" s="14"/>
      <c r="B30" s="14" t="s">
        <v>40</v>
      </c>
      <c r="C30" s="14"/>
      <c r="D30" s="22" t="s">
        <v>41</v>
      </c>
      <c r="E30" s="21">
        <f>SUM(E31)</f>
        <v>3</v>
      </c>
    </row>
    <row r="31" spans="1:5" ht="21" customHeight="1">
      <c r="A31" s="14"/>
      <c r="B31" s="14"/>
      <c r="C31" s="14" t="s">
        <v>42</v>
      </c>
      <c r="D31" s="22" t="s">
        <v>19</v>
      </c>
      <c r="E31" s="21">
        <v>3</v>
      </c>
    </row>
    <row r="32" spans="1:5" ht="21" customHeight="1">
      <c r="A32" s="14"/>
      <c r="B32" s="14">
        <v>29</v>
      </c>
      <c r="C32" s="14"/>
      <c r="D32" s="22" t="s">
        <v>43</v>
      </c>
      <c r="E32" s="21">
        <f>SUM(E33:E35)</f>
        <v>140</v>
      </c>
    </row>
    <row r="33" spans="1:5" ht="21" customHeight="1">
      <c r="A33" s="14"/>
      <c r="B33" s="14"/>
      <c r="C33" s="14">
        <v>1</v>
      </c>
      <c r="D33" s="22" t="s">
        <v>18</v>
      </c>
      <c r="E33" s="21">
        <v>3</v>
      </c>
    </row>
    <row r="34" spans="1:5" ht="21" customHeight="1">
      <c r="A34" s="14"/>
      <c r="B34" s="14"/>
      <c r="C34" s="14">
        <v>2</v>
      </c>
      <c r="D34" s="22" t="s">
        <v>19</v>
      </c>
      <c r="E34" s="21">
        <v>112</v>
      </c>
    </row>
    <row r="35" spans="1:5" ht="21" customHeight="1">
      <c r="A35" s="14"/>
      <c r="B35" s="14"/>
      <c r="C35" s="14" t="s">
        <v>44</v>
      </c>
      <c r="D35" s="22" t="s">
        <v>45</v>
      </c>
      <c r="E35" s="21">
        <v>25</v>
      </c>
    </row>
    <row r="36" spans="1:5" ht="21" customHeight="1">
      <c r="A36" s="14"/>
      <c r="B36" s="14">
        <v>31</v>
      </c>
      <c r="C36" s="14"/>
      <c r="D36" s="22" t="s">
        <v>46</v>
      </c>
      <c r="E36" s="21">
        <f>SUM(E37:E38)</f>
        <v>140</v>
      </c>
    </row>
    <row r="37" spans="1:5" ht="21" customHeight="1">
      <c r="A37" s="14"/>
      <c r="B37" s="14"/>
      <c r="C37" s="14">
        <v>1</v>
      </c>
      <c r="D37" s="22" t="s">
        <v>18</v>
      </c>
      <c r="E37" s="21">
        <v>14</v>
      </c>
    </row>
    <row r="38" spans="1:5" ht="21" customHeight="1">
      <c r="A38" s="14"/>
      <c r="B38" s="14"/>
      <c r="C38" s="14" t="s">
        <v>20</v>
      </c>
      <c r="D38" s="22" t="s">
        <v>47</v>
      </c>
      <c r="E38" s="21">
        <v>126</v>
      </c>
    </row>
    <row r="39" spans="1:5" ht="21" customHeight="1">
      <c r="A39" s="14"/>
      <c r="B39" s="14" t="s">
        <v>48</v>
      </c>
      <c r="C39" s="14"/>
      <c r="D39" s="22" t="s">
        <v>49</v>
      </c>
      <c r="E39" s="21">
        <f>SUM(E40:E41)</f>
        <v>6</v>
      </c>
    </row>
    <row r="40" spans="1:5" ht="21" customHeight="1">
      <c r="A40" s="14"/>
      <c r="B40" s="14"/>
      <c r="C40" s="14" t="s">
        <v>32</v>
      </c>
      <c r="D40" s="22" t="s">
        <v>18</v>
      </c>
      <c r="E40" s="21">
        <v>3</v>
      </c>
    </row>
    <row r="41" spans="1:5" ht="21" customHeight="1">
      <c r="A41" s="14"/>
      <c r="B41" s="14"/>
      <c r="C41" s="14" t="s">
        <v>26</v>
      </c>
      <c r="D41" s="22" t="s">
        <v>50</v>
      </c>
      <c r="E41" s="21">
        <v>3</v>
      </c>
    </row>
    <row r="42" spans="1:5" ht="21" customHeight="1">
      <c r="A42" s="14"/>
      <c r="B42" s="14">
        <v>33</v>
      </c>
      <c r="C42" s="14"/>
      <c r="D42" s="22" t="s">
        <v>51</v>
      </c>
      <c r="E42" s="21">
        <f>SUM(E43:E44)</f>
        <v>41</v>
      </c>
    </row>
    <row r="43" spans="1:5" ht="21" customHeight="1">
      <c r="A43" s="14"/>
      <c r="B43" s="14"/>
      <c r="C43" s="14" t="s">
        <v>32</v>
      </c>
      <c r="D43" s="22" t="s">
        <v>18</v>
      </c>
      <c r="E43" s="21">
        <v>6</v>
      </c>
    </row>
    <row r="44" spans="1:5" ht="21" customHeight="1">
      <c r="A44" s="14"/>
      <c r="B44" s="14"/>
      <c r="C44" s="14">
        <v>2</v>
      </c>
      <c r="D44" s="22" t="s">
        <v>19</v>
      </c>
      <c r="E44" s="21">
        <v>35</v>
      </c>
    </row>
    <row r="45" spans="1:5" ht="21" customHeight="1">
      <c r="A45" s="14">
        <v>203</v>
      </c>
      <c r="B45" s="14"/>
      <c r="C45" s="14"/>
      <c r="D45" s="22" t="s">
        <v>52</v>
      </c>
      <c r="E45" s="21">
        <f>SUM(E46)</f>
        <v>10</v>
      </c>
    </row>
    <row r="46" spans="1:5" ht="21" customHeight="1">
      <c r="A46" s="14"/>
      <c r="B46" s="14">
        <v>6</v>
      </c>
      <c r="C46" s="14"/>
      <c r="D46" s="22" t="s">
        <v>53</v>
      </c>
      <c r="E46" s="21">
        <f>SUM(E47:E48)</f>
        <v>10</v>
      </c>
    </row>
    <row r="47" spans="1:5" ht="21" customHeight="1">
      <c r="A47" s="14"/>
      <c r="B47" s="14"/>
      <c r="C47" s="14" t="s">
        <v>32</v>
      </c>
      <c r="D47" s="22" t="s">
        <v>54</v>
      </c>
      <c r="E47" s="21">
        <v>4</v>
      </c>
    </row>
    <row r="48" spans="1:5" ht="21" customHeight="1">
      <c r="A48" s="14"/>
      <c r="B48" s="14"/>
      <c r="C48" s="14" t="s">
        <v>55</v>
      </c>
      <c r="D48" s="22" t="s">
        <v>56</v>
      </c>
      <c r="E48" s="21">
        <v>6</v>
      </c>
    </row>
    <row r="49" spans="1:5" ht="21" customHeight="1">
      <c r="A49" s="14">
        <v>204</v>
      </c>
      <c r="B49" s="14"/>
      <c r="C49" s="14"/>
      <c r="D49" s="22" t="s">
        <v>57</v>
      </c>
      <c r="E49" s="21">
        <f>SUM(E50,E52,E55)</f>
        <v>91</v>
      </c>
    </row>
    <row r="50" spans="1:5" ht="21" customHeight="1">
      <c r="A50" s="14"/>
      <c r="B50" s="14" t="s">
        <v>32</v>
      </c>
      <c r="C50" s="14"/>
      <c r="D50" s="22" t="s">
        <v>58</v>
      </c>
      <c r="E50" s="21">
        <f>SUM(E51)</f>
        <v>10</v>
      </c>
    </row>
    <row r="51" spans="1:5" ht="21" customHeight="1">
      <c r="A51" s="14"/>
      <c r="B51" s="14"/>
      <c r="C51" s="14" t="s">
        <v>16</v>
      </c>
      <c r="D51" s="22" t="s">
        <v>59</v>
      </c>
      <c r="E51" s="21">
        <v>10</v>
      </c>
    </row>
    <row r="52" spans="1:5" ht="21" customHeight="1">
      <c r="A52" s="14"/>
      <c r="B52" s="14">
        <v>2</v>
      </c>
      <c r="C52" s="14"/>
      <c r="D52" s="22" t="s">
        <v>60</v>
      </c>
      <c r="E52" s="21">
        <f>SUM(E53:E54)</f>
        <v>66</v>
      </c>
    </row>
    <row r="53" spans="1:5" ht="21" customHeight="1">
      <c r="A53" s="14"/>
      <c r="B53" s="14"/>
      <c r="C53" s="14">
        <v>2</v>
      </c>
      <c r="D53" s="22" t="s">
        <v>19</v>
      </c>
      <c r="E53" s="21">
        <v>51</v>
      </c>
    </row>
    <row r="54" spans="1:5" ht="21" customHeight="1">
      <c r="A54" s="14"/>
      <c r="B54" s="14"/>
      <c r="C54" s="14">
        <v>11</v>
      </c>
      <c r="D54" s="22" t="s">
        <v>61</v>
      </c>
      <c r="E54" s="21">
        <v>15</v>
      </c>
    </row>
    <row r="55" spans="1:5" ht="21" customHeight="1">
      <c r="A55" s="14"/>
      <c r="B55" s="14">
        <v>99</v>
      </c>
      <c r="C55" s="14"/>
      <c r="D55" s="22" t="s">
        <v>62</v>
      </c>
      <c r="E55" s="21">
        <f>SUM(E56)</f>
        <v>15</v>
      </c>
    </row>
    <row r="56" spans="1:5" ht="21" customHeight="1">
      <c r="A56" s="14"/>
      <c r="B56" s="14"/>
      <c r="C56" s="14">
        <v>1</v>
      </c>
      <c r="D56" s="22" t="s">
        <v>63</v>
      </c>
      <c r="E56" s="21">
        <v>15</v>
      </c>
    </row>
    <row r="57" spans="1:5" ht="21" customHeight="1">
      <c r="A57" s="14">
        <v>205</v>
      </c>
      <c r="B57" s="14"/>
      <c r="C57" s="14"/>
      <c r="D57" s="22" t="s">
        <v>64</v>
      </c>
      <c r="E57" s="21">
        <f>SUM(E58)</f>
        <v>20032</v>
      </c>
    </row>
    <row r="58" spans="1:5" ht="21" customHeight="1">
      <c r="A58" s="14"/>
      <c r="B58" s="14">
        <v>2</v>
      </c>
      <c r="C58" s="14"/>
      <c r="D58" s="22" t="s">
        <v>65</v>
      </c>
      <c r="E58" s="21">
        <f>SUM(E59:E60)</f>
        <v>20032</v>
      </c>
    </row>
    <row r="59" spans="1:5" ht="21" customHeight="1">
      <c r="A59" s="14"/>
      <c r="B59" s="14"/>
      <c r="C59" s="14" t="s">
        <v>16</v>
      </c>
      <c r="D59" s="22" t="s">
        <v>66</v>
      </c>
      <c r="E59" s="21">
        <v>48</v>
      </c>
    </row>
    <row r="60" spans="1:5" ht="21" customHeight="1">
      <c r="A60" s="14"/>
      <c r="B60" s="14"/>
      <c r="C60" s="14">
        <v>99</v>
      </c>
      <c r="D60" s="22" t="s">
        <v>67</v>
      </c>
      <c r="E60" s="21">
        <v>19984</v>
      </c>
    </row>
    <row r="61" spans="1:5" ht="21" customHeight="1">
      <c r="A61" s="14">
        <v>208</v>
      </c>
      <c r="B61" s="14"/>
      <c r="C61" s="14"/>
      <c r="D61" s="22" t="s">
        <v>68</v>
      </c>
      <c r="E61" s="21">
        <f>SUM(E62,E65,E68,E73,E75,E78,E71,E80,E82)</f>
        <v>960</v>
      </c>
    </row>
    <row r="62" spans="1:5" ht="21" customHeight="1">
      <c r="A62" s="14"/>
      <c r="B62" s="14">
        <v>1</v>
      </c>
      <c r="C62" s="14"/>
      <c r="D62" s="22" t="s">
        <v>69</v>
      </c>
      <c r="E62" s="21">
        <f>SUM(E63:E64)</f>
        <v>47</v>
      </c>
    </row>
    <row r="63" spans="1:5" ht="21" customHeight="1">
      <c r="A63" s="14"/>
      <c r="B63" s="14"/>
      <c r="C63" s="14">
        <v>1</v>
      </c>
      <c r="D63" s="22" t="s">
        <v>18</v>
      </c>
      <c r="E63" s="21">
        <v>7</v>
      </c>
    </row>
    <row r="64" spans="1:5" ht="21" customHeight="1">
      <c r="A64" s="14"/>
      <c r="B64" s="14"/>
      <c r="C64" s="14">
        <v>99</v>
      </c>
      <c r="D64" s="22" t="s">
        <v>70</v>
      </c>
      <c r="E64" s="21">
        <v>40</v>
      </c>
    </row>
    <row r="65" spans="1:5" ht="21" customHeight="1">
      <c r="A65" s="14"/>
      <c r="B65" s="14">
        <v>2</v>
      </c>
      <c r="C65" s="14"/>
      <c r="D65" s="22" t="s">
        <v>71</v>
      </c>
      <c r="E65" s="21">
        <f>SUM(E66:E67)</f>
        <v>79</v>
      </c>
    </row>
    <row r="66" spans="1:5" ht="21" customHeight="1">
      <c r="A66" s="14"/>
      <c r="B66" s="14"/>
      <c r="C66" s="14">
        <v>8</v>
      </c>
      <c r="D66" s="22" t="s">
        <v>72</v>
      </c>
      <c r="E66" s="21">
        <v>60</v>
      </c>
    </row>
    <row r="67" spans="1:5" ht="21" customHeight="1">
      <c r="A67" s="14"/>
      <c r="B67" s="14"/>
      <c r="C67" s="14">
        <v>99</v>
      </c>
      <c r="D67" s="22" t="s">
        <v>73</v>
      </c>
      <c r="E67" s="21">
        <v>19</v>
      </c>
    </row>
    <row r="68" spans="1:5" ht="21" customHeight="1">
      <c r="A68" s="14"/>
      <c r="B68" s="14">
        <v>3</v>
      </c>
      <c r="C68" s="14"/>
      <c r="D68" s="22" t="s">
        <v>74</v>
      </c>
      <c r="E68" s="21">
        <f>SUM(E69:E70)</f>
        <v>237</v>
      </c>
    </row>
    <row r="69" spans="1:5" ht="21" customHeight="1">
      <c r="A69" s="14"/>
      <c r="B69" s="14"/>
      <c r="C69" s="14">
        <v>1</v>
      </c>
      <c r="D69" s="22" t="s">
        <v>75</v>
      </c>
      <c r="E69" s="21">
        <v>173</v>
      </c>
    </row>
    <row r="70" spans="1:5" ht="21" customHeight="1">
      <c r="A70" s="14"/>
      <c r="B70" s="14"/>
      <c r="C70" s="14" t="s">
        <v>26</v>
      </c>
      <c r="D70" s="22" t="s">
        <v>76</v>
      </c>
      <c r="E70" s="21">
        <v>64</v>
      </c>
    </row>
    <row r="71" spans="1:5" ht="21" customHeight="1">
      <c r="A71" s="14"/>
      <c r="B71" s="14" t="s">
        <v>20</v>
      </c>
      <c r="C71" s="14"/>
      <c r="D71" s="22" t="s">
        <v>77</v>
      </c>
      <c r="E71" s="21">
        <f>SUM(E72)</f>
        <v>5</v>
      </c>
    </row>
    <row r="72" spans="1:5" ht="21" customHeight="1">
      <c r="A72" s="14"/>
      <c r="B72" s="14"/>
      <c r="C72" s="14" t="s">
        <v>42</v>
      </c>
      <c r="D72" s="22" t="s">
        <v>78</v>
      </c>
      <c r="E72" s="21">
        <v>5</v>
      </c>
    </row>
    <row r="73" spans="1:5" ht="21" customHeight="1">
      <c r="A73" s="14"/>
      <c r="B73" s="14">
        <v>15</v>
      </c>
      <c r="C73" s="14"/>
      <c r="D73" s="22" t="s">
        <v>79</v>
      </c>
      <c r="E73" s="21">
        <f>SUM(E74:E74)</f>
        <v>0</v>
      </c>
    </row>
    <row r="74" spans="1:5" ht="21" customHeight="1">
      <c r="A74" s="14"/>
      <c r="B74" s="14"/>
      <c r="C74" s="14" t="s">
        <v>32</v>
      </c>
      <c r="D74" s="22" t="s">
        <v>80</v>
      </c>
      <c r="E74" s="21">
        <v>0</v>
      </c>
    </row>
    <row r="75" spans="1:5" ht="21" customHeight="1">
      <c r="A75" s="14"/>
      <c r="B75" s="14">
        <v>19</v>
      </c>
      <c r="C75" s="14"/>
      <c r="D75" s="22" t="s">
        <v>81</v>
      </c>
      <c r="E75" s="21">
        <f>SUM(E76:E77)</f>
        <v>93</v>
      </c>
    </row>
    <row r="76" spans="1:5" ht="21" customHeight="1">
      <c r="A76" s="14"/>
      <c r="B76" s="14"/>
      <c r="C76" s="14">
        <v>1</v>
      </c>
      <c r="D76" s="22" t="s">
        <v>82</v>
      </c>
      <c r="E76" s="21">
        <v>93</v>
      </c>
    </row>
    <row r="77" spans="1:5" ht="21" customHeight="1">
      <c r="A77" s="14"/>
      <c r="B77" s="14"/>
      <c r="C77" s="14" t="s">
        <v>42</v>
      </c>
      <c r="D77" s="22" t="s">
        <v>83</v>
      </c>
      <c r="E77" s="21">
        <v>0</v>
      </c>
    </row>
    <row r="78" spans="1:5" ht="21" customHeight="1">
      <c r="A78" s="14"/>
      <c r="B78" s="14">
        <v>20</v>
      </c>
      <c r="C78" s="14"/>
      <c r="D78" s="22" t="s">
        <v>84</v>
      </c>
      <c r="E78" s="21">
        <f>SUM(E79:E79)</f>
        <v>0</v>
      </c>
    </row>
    <row r="79" spans="1:5" ht="21" customHeight="1">
      <c r="A79" s="14"/>
      <c r="B79" s="14"/>
      <c r="C79" s="14" t="s">
        <v>32</v>
      </c>
      <c r="D79" s="22" t="s">
        <v>85</v>
      </c>
      <c r="E79" s="21">
        <v>0</v>
      </c>
    </row>
    <row r="80" spans="1:5" ht="21" customHeight="1">
      <c r="A80" s="14"/>
      <c r="B80" s="14" t="s">
        <v>86</v>
      </c>
      <c r="C80" s="14"/>
      <c r="D80" s="22" t="s">
        <v>87</v>
      </c>
      <c r="E80" s="21">
        <f>SUM(E81)</f>
        <v>10</v>
      </c>
    </row>
    <row r="81" spans="1:5" ht="21" customHeight="1">
      <c r="A81" s="14"/>
      <c r="B81" s="14"/>
      <c r="C81" s="14" t="s">
        <v>42</v>
      </c>
      <c r="D81" s="22" t="s">
        <v>88</v>
      </c>
      <c r="E81" s="21">
        <v>10</v>
      </c>
    </row>
    <row r="82" spans="1:5" ht="21" customHeight="1">
      <c r="A82" s="14"/>
      <c r="B82" s="14">
        <v>25</v>
      </c>
      <c r="C82" s="14"/>
      <c r="D82" s="22" t="s">
        <v>89</v>
      </c>
      <c r="E82" s="21">
        <f>SUM(E83)</f>
        <v>489</v>
      </c>
    </row>
    <row r="83" spans="1:5" ht="21" customHeight="1">
      <c r="A83" s="14"/>
      <c r="B83" s="14"/>
      <c r="C83" s="14" t="s">
        <v>42</v>
      </c>
      <c r="D83" s="22" t="s">
        <v>90</v>
      </c>
      <c r="E83" s="21">
        <v>489</v>
      </c>
    </row>
    <row r="84" spans="1:5" ht="21" customHeight="1">
      <c r="A84" s="14">
        <v>210</v>
      </c>
      <c r="B84" s="14"/>
      <c r="C84" s="14"/>
      <c r="D84" s="22" t="s">
        <v>91</v>
      </c>
      <c r="E84" s="21">
        <f>SUM(E85,E87,E92,E96)</f>
        <v>245</v>
      </c>
    </row>
    <row r="85" spans="1:5" ht="21" customHeight="1">
      <c r="A85" s="14"/>
      <c r="B85" s="14">
        <v>4</v>
      </c>
      <c r="C85" s="14"/>
      <c r="D85" s="22" t="s">
        <v>92</v>
      </c>
      <c r="E85" s="21">
        <f>SUM(E86:E86)</f>
        <v>8</v>
      </c>
    </row>
    <row r="86" spans="1:5" ht="21" customHeight="1">
      <c r="A86" s="14"/>
      <c r="B86" s="14"/>
      <c r="C86" s="14">
        <v>99</v>
      </c>
      <c r="D86" s="22" t="s">
        <v>93</v>
      </c>
      <c r="E86" s="21">
        <v>8</v>
      </c>
    </row>
    <row r="87" spans="1:5" ht="21" customHeight="1">
      <c r="A87" s="14"/>
      <c r="B87" s="14">
        <v>5</v>
      </c>
      <c r="C87" s="14"/>
      <c r="D87" s="22" t="s">
        <v>94</v>
      </c>
      <c r="E87" s="21">
        <f>SUM(E88:E91)</f>
        <v>212</v>
      </c>
    </row>
    <row r="88" spans="1:5" ht="21" customHeight="1">
      <c r="A88" s="14"/>
      <c r="B88" s="14"/>
      <c r="C88" s="14">
        <v>1</v>
      </c>
      <c r="D88" s="22" t="s">
        <v>95</v>
      </c>
      <c r="E88" s="21">
        <v>118</v>
      </c>
    </row>
    <row r="89" spans="1:5" ht="21" customHeight="1">
      <c r="A89" s="14"/>
      <c r="B89" s="14"/>
      <c r="C89" s="14">
        <v>6</v>
      </c>
      <c r="D89" s="22" t="s">
        <v>96</v>
      </c>
      <c r="E89" s="21">
        <v>50</v>
      </c>
    </row>
    <row r="90" spans="1:5" ht="21" customHeight="1">
      <c r="A90" s="14"/>
      <c r="B90" s="14"/>
      <c r="C90" s="14">
        <v>8</v>
      </c>
      <c r="D90" s="22" t="s">
        <v>97</v>
      </c>
      <c r="E90" s="21">
        <v>4</v>
      </c>
    </row>
    <row r="91" spans="1:5" ht="21" customHeight="1">
      <c r="A91" s="14"/>
      <c r="B91" s="14"/>
      <c r="C91" s="14" t="s">
        <v>98</v>
      </c>
      <c r="D91" s="22" t="s">
        <v>99</v>
      </c>
      <c r="E91" s="21">
        <v>40</v>
      </c>
    </row>
    <row r="92" spans="1:5" ht="21" customHeight="1">
      <c r="A92" s="14"/>
      <c r="B92" s="14">
        <v>7</v>
      </c>
      <c r="C92" s="14"/>
      <c r="D92" s="22" t="s">
        <v>100</v>
      </c>
      <c r="E92" s="21">
        <f>SUM(E93:E95)</f>
        <v>17</v>
      </c>
    </row>
    <row r="93" spans="1:5" ht="21" customHeight="1">
      <c r="A93" s="14"/>
      <c r="B93" s="14"/>
      <c r="C93" s="14" t="s">
        <v>101</v>
      </c>
      <c r="D93" s="23" t="s">
        <v>102</v>
      </c>
      <c r="E93" s="21">
        <v>3</v>
      </c>
    </row>
    <row r="94" spans="1:5" ht="21" customHeight="1">
      <c r="A94" s="14"/>
      <c r="B94" s="14"/>
      <c r="C94" s="14" t="s">
        <v>36</v>
      </c>
      <c r="D94" s="23" t="s">
        <v>103</v>
      </c>
      <c r="E94" s="21">
        <v>4</v>
      </c>
    </row>
    <row r="95" spans="1:5" ht="21" customHeight="1">
      <c r="A95" s="14"/>
      <c r="B95" s="14"/>
      <c r="C95" s="14">
        <v>99</v>
      </c>
      <c r="D95" s="22" t="s">
        <v>104</v>
      </c>
      <c r="E95" s="21">
        <v>10</v>
      </c>
    </row>
    <row r="96" spans="1:5" ht="21" customHeight="1">
      <c r="A96" s="14"/>
      <c r="B96" s="14" t="s">
        <v>105</v>
      </c>
      <c r="C96" s="14"/>
      <c r="D96" s="22" t="s">
        <v>106</v>
      </c>
      <c r="E96" s="21">
        <f>SUM(E97)</f>
        <v>8</v>
      </c>
    </row>
    <row r="97" spans="1:5" ht="21" customHeight="1">
      <c r="A97" s="14"/>
      <c r="B97" s="14"/>
      <c r="C97" s="14" t="s">
        <v>26</v>
      </c>
      <c r="D97" s="22" t="s">
        <v>107</v>
      </c>
      <c r="E97" s="21">
        <v>8</v>
      </c>
    </row>
    <row r="98" spans="1:5" ht="21" customHeight="1">
      <c r="A98" s="14">
        <v>211</v>
      </c>
      <c r="B98" s="14"/>
      <c r="C98" s="14"/>
      <c r="D98" s="22" t="s">
        <v>108</v>
      </c>
      <c r="E98" s="21">
        <f>SUM(E99,E101)</f>
        <v>125</v>
      </c>
    </row>
    <row r="99" spans="1:5" ht="21" customHeight="1">
      <c r="A99" s="14"/>
      <c r="B99" s="14" t="s">
        <v>42</v>
      </c>
      <c r="C99" s="14"/>
      <c r="D99" s="22" t="s">
        <v>109</v>
      </c>
      <c r="E99" s="21">
        <f>SUM(E100)</f>
        <v>5</v>
      </c>
    </row>
    <row r="100" spans="1:5" ht="21" customHeight="1">
      <c r="A100" s="14"/>
      <c r="B100" s="14"/>
      <c r="C100" s="14" t="s">
        <v>16</v>
      </c>
      <c r="D100" s="23" t="s">
        <v>110</v>
      </c>
      <c r="E100" s="21">
        <v>5</v>
      </c>
    </row>
    <row r="101" spans="1:5" ht="21" customHeight="1">
      <c r="A101" s="14"/>
      <c r="B101" s="14" t="s">
        <v>38</v>
      </c>
      <c r="C101" s="14"/>
      <c r="D101" s="23" t="s">
        <v>111</v>
      </c>
      <c r="E101" s="21">
        <f>SUM(E102)</f>
        <v>120</v>
      </c>
    </row>
    <row r="102" spans="1:5" ht="21" customHeight="1">
      <c r="A102" s="14"/>
      <c r="B102" s="14"/>
      <c r="C102" s="14" t="s">
        <v>42</v>
      </c>
      <c r="D102" s="23" t="s">
        <v>112</v>
      </c>
      <c r="E102" s="21">
        <v>120</v>
      </c>
    </row>
    <row r="103" spans="1:5" ht="21" customHeight="1">
      <c r="A103" s="14">
        <v>212</v>
      </c>
      <c r="B103" s="14"/>
      <c r="C103" s="14"/>
      <c r="D103" s="22" t="s">
        <v>113</v>
      </c>
      <c r="E103" s="21">
        <f>SUM(E104,E110,E108,E115,E113)</f>
        <v>227649</v>
      </c>
    </row>
    <row r="104" spans="1:5" ht="21" customHeight="1">
      <c r="A104" s="14"/>
      <c r="B104" s="14">
        <v>1</v>
      </c>
      <c r="C104" s="14"/>
      <c r="D104" s="22" t="s">
        <v>114</v>
      </c>
      <c r="E104" s="21">
        <f>SUM(E105:E107)</f>
        <v>413</v>
      </c>
    </row>
    <row r="105" spans="1:5" ht="21" customHeight="1">
      <c r="A105" s="14"/>
      <c r="B105" s="14"/>
      <c r="C105" s="14">
        <v>1</v>
      </c>
      <c r="D105" s="22" t="s">
        <v>18</v>
      </c>
      <c r="E105" s="21">
        <v>66</v>
      </c>
    </row>
    <row r="106" spans="1:5" ht="21" customHeight="1">
      <c r="A106" s="14"/>
      <c r="B106" s="14"/>
      <c r="C106" s="14">
        <v>2</v>
      </c>
      <c r="D106" s="22" t="s">
        <v>19</v>
      </c>
      <c r="E106" s="21">
        <v>30</v>
      </c>
    </row>
    <row r="107" spans="1:5" ht="21" customHeight="1">
      <c r="A107" s="14"/>
      <c r="B107" s="14"/>
      <c r="C107" s="14">
        <v>4</v>
      </c>
      <c r="D107" s="22" t="s">
        <v>115</v>
      </c>
      <c r="E107" s="21">
        <v>317</v>
      </c>
    </row>
    <row r="108" spans="1:5" ht="21" customHeight="1">
      <c r="A108" s="14"/>
      <c r="B108" s="14" t="s">
        <v>42</v>
      </c>
      <c r="C108" s="14"/>
      <c r="D108" s="22" t="s">
        <v>116</v>
      </c>
      <c r="E108" s="21">
        <f>SUM(E109)</f>
        <v>8</v>
      </c>
    </row>
    <row r="109" spans="1:5" ht="21" customHeight="1">
      <c r="A109" s="14"/>
      <c r="B109" s="14"/>
      <c r="C109" s="14" t="s">
        <v>32</v>
      </c>
      <c r="D109" s="22" t="s">
        <v>117</v>
      </c>
      <c r="E109" s="21">
        <v>8</v>
      </c>
    </row>
    <row r="110" spans="1:5" ht="21" customHeight="1">
      <c r="A110" s="14"/>
      <c r="B110" s="14">
        <v>3</v>
      </c>
      <c r="C110" s="14"/>
      <c r="D110" s="22" t="s">
        <v>118</v>
      </c>
      <c r="E110" s="21">
        <f>SUM(E111:E112)</f>
        <v>226202</v>
      </c>
    </row>
    <row r="111" spans="1:5" ht="21" customHeight="1">
      <c r="A111" s="14"/>
      <c r="B111" s="14"/>
      <c r="C111" s="14" t="s">
        <v>119</v>
      </c>
      <c r="D111" s="22" t="s">
        <v>120</v>
      </c>
      <c r="E111" s="21">
        <v>226132</v>
      </c>
    </row>
    <row r="112" spans="1:5" ht="21" customHeight="1">
      <c r="A112" s="14"/>
      <c r="B112" s="14"/>
      <c r="C112" s="14">
        <v>99</v>
      </c>
      <c r="D112" s="22" t="s">
        <v>121</v>
      </c>
      <c r="E112" s="21">
        <v>70</v>
      </c>
    </row>
    <row r="113" spans="1:5" ht="21" customHeight="1">
      <c r="A113" s="14"/>
      <c r="B113" s="14">
        <v>5</v>
      </c>
      <c r="C113" s="14"/>
      <c r="D113" s="22" t="s">
        <v>122</v>
      </c>
      <c r="E113" s="21">
        <f>SUM(E114)</f>
        <v>1022</v>
      </c>
    </row>
    <row r="114" spans="1:5" ht="21" customHeight="1">
      <c r="A114" s="14"/>
      <c r="B114" s="14"/>
      <c r="C114" s="14">
        <v>1</v>
      </c>
      <c r="D114" s="22" t="s">
        <v>123</v>
      </c>
      <c r="E114" s="21">
        <v>1022</v>
      </c>
    </row>
    <row r="115" spans="1:5" ht="21" customHeight="1">
      <c r="A115" s="14"/>
      <c r="B115" s="14" t="s">
        <v>124</v>
      </c>
      <c r="C115" s="14"/>
      <c r="D115" s="22" t="s">
        <v>125</v>
      </c>
      <c r="E115" s="21">
        <f>SUM(E116)</f>
        <v>4</v>
      </c>
    </row>
    <row r="116" spans="1:5" ht="21" customHeight="1">
      <c r="A116" s="14"/>
      <c r="B116" s="14"/>
      <c r="C116" s="14" t="s">
        <v>32</v>
      </c>
      <c r="D116" s="22" t="s">
        <v>126</v>
      </c>
      <c r="E116" s="21">
        <v>4</v>
      </c>
    </row>
    <row r="117" spans="1:5" ht="21" customHeight="1">
      <c r="A117" s="14">
        <v>213</v>
      </c>
      <c r="B117" s="14"/>
      <c r="C117" s="14"/>
      <c r="D117" s="22" t="s">
        <v>127</v>
      </c>
      <c r="E117" s="21">
        <f>SUM(E118,E122,E124,E127,E129)</f>
        <v>435</v>
      </c>
    </row>
    <row r="118" spans="1:5" ht="21" customHeight="1">
      <c r="A118" s="14"/>
      <c r="B118" s="14">
        <v>1</v>
      </c>
      <c r="C118" s="14"/>
      <c r="D118" s="22" t="s">
        <v>128</v>
      </c>
      <c r="E118" s="21">
        <f>SUM(E119:E121)</f>
        <v>26</v>
      </c>
    </row>
    <row r="119" spans="1:5" ht="21" customHeight="1">
      <c r="A119" s="14"/>
      <c r="B119" s="14"/>
      <c r="C119" s="14" t="s">
        <v>124</v>
      </c>
      <c r="D119" s="22" t="s">
        <v>129</v>
      </c>
      <c r="E119" s="21">
        <v>10</v>
      </c>
    </row>
    <row r="120" spans="1:5" ht="21" customHeight="1">
      <c r="A120" s="14"/>
      <c r="B120" s="14"/>
      <c r="C120" s="14" t="s">
        <v>130</v>
      </c>
      <c r="D120" s="22" t="s">
        <v>131</v>
      </c>
      <c r="E120" s="21">
        <v>13</v>
      </c>
    </row>
    <row r="121" spans="1:5" ht="21" customHeight="1">
      <c r="A121" s="14"/>
      <c r="B121" s="14"/>
      <c r="C121" s="14" t="s">
        <v>132</v>
      </c>
      <c r="D121" s="22" t="s">
        <v>133</v>
      </c>
      <c r="E121" s="21">
        <v>3</v>
      </c>
    </row>
    <row r="122" spans="1:5" ht="21" customHeight="1">
      <c r="A122" s="14"/>
      <c r="B122" s="14">
        <v>2</v>
      </c>
      <c r="C122" s="14"/>
      <c r="D122" s="22" t="s">
        <v>134</v>
      </c>
      <c r="E122" s="21">
        <f>SUM(E123:E123)</f>
        <v>40</v>
      </c>
    </row>
    <row r="123" spans="1:5" ht="21" customHeight="1">
      <c r="A123" s="14"/>
      <c r="B123" s="14"/>
      <c r="C123" s="14">
        <v>34</v>
      </c>
      <c r="D123" s="22" t="s">
        <v>135</v>
      </c>
      <c r="E123" s="21">
        <v>40</v>
      </c>
    </row>
    <row r="124" spans="1:5" ht="21" customHeight="1">
      <c r="A124" s="14"/>
      <c r="B124" s="14" t="s">
        <v>16</v>
      </c>
      <c r="C124" s="14"/>
      <c r="D124" s="22" t="s">
        <v>136</v>
      </c>
      <c r="E124" s="21">
        <f>SUM(E125:E126)</f>
        <v>100</v>
      </c>
    </row>
    <row r="125" spans="1:5" ht="21" customHeight="1">
      <c r="A125" s="14"/>
      <c r="B125" s="14"/>
      <c r="C125" s="14"/>
      <c r="D125" s="22" t="s">
        <v>137</v>
      </c>
      <c r="E125" s="21">
        <v>40</v>
      </c>
    </row>
    <row r="126" spans="1:5" ht="21" customHeight="1">
      <c r="A126" s="14"/>
      <c r="B126" s="14"/>
      <c r="C126" s="14"/>
      <c r="D126" s="22" t="s">
        <v>138</v>
      </c>
      <c r="E126" s="21">
        <v>60</v>
      </c>
    </row>
    <row r="127" spans="1:5" ht="21" customHeight="1">
      <c r="A127" s="14"/>
      <c r="B127" s="14" t="s">
        <v>20</v>
      </c>
      <c r="C127" s="14"/>
      <c r="D127" s="22" t="s">
        <v>139</v>
      </c>
      <c r="E127" s="21">
        <f>SUM(E128)</f>
        <v>40</v>
      </c>
    </row>
    <row r="128" spans="1:5" ht="21" customHeight="1">
      <c r="A128" s="14"/>
      <c r="B128" s="14"/>
      <c r="C128" s="14" t="s">
        <v>20</v>
      </c>
      <c r="D128" s="22" t="s">
        <v>140</v>
      </c>
      <c r="E128" s="21">
        <v>40</v>
      </c>
    </row>
    <row r="129" spans="1:5" ht="21" customHeight="1">
      <c r="A129" s="14"/>
      <c r="B129" s="14">
        <v>7</v>
      </c>
      <c r="C129" s="14"/>
      <c r="D129" s="22" t="s">
        <v>141</v>
      </c>
      <c r="E129" s="21">
        <f>SUM(E130:E130)</f>
        <v>229</v>
      </c>
    </row>
    <row r="130" spans="1:5" ht="21" customHeight="1">
      <c r="A130" s="14"/>
      <c r="B130" s="14"/>
      <c r="C130" s="14" t="s">
        <v>20</v>
      </c>
      <c r="D130" s="23" t="s">
        <v>142</v>
      </c>
      <c r="E130" s="21">
        <v>229</v>
      </c>
    </row>
    <row r="131" spans="1:5" ht="21" customHeight="1">
      <c r="A131" s="14">
        <v>214</v>
      </c>
      <c r="B131" s="14"/>
      <c r="C131" s="14"/>
      <c r="D131" s="22" t="s">
        <v>143</v>
      </c>
      <c r="E131" s="21">
        <f>SUM(E132)</f>
        <v>260</v>
      </c>
    </row>
    <row r="132" spans="1:5" ht="21" customHeight="1">
      <c r="A132" s="14"/>
      <c r="B132" s="14" t="s">
        <v>144</v>
      </c>
      <c r="C132" s="14"/>
      <c r="D132" s="22" t="s">
        <v>145</v>
      </c>
      <c r="E132" s="21">
        <f>SUM(E133)</f>
        <v>260</v>
      </c>
    </row>
    <row r="133" spans="1:5" ht="21" customHeight="1">
      <c r="A133" s="14"/>
      <c r="B133" s="14"/>
      <c r="C133" s="14" t="s">
        <v>146</v>
      </c>
      <c r="D133" s="22" t="s">
        <v>19</v>
      </c>
      <c r="E133" s="21">
        <v>260</v>
      </c>
    </row>
    <row r="134" spans="1:5" ht="21" customHeight="1">
      <c r="A134" s="14">
        <v>215</v>
      </c>
      <c r="B134" s="14"/>
      <c r="C134" s="14"/>
      <c r="D134" s="22" t="s">
        <v>147</v>
      </c>
      <c r="E134" s="21">
        <f>SUM(E135,E139,E142)</f>
        <v>23668</v>
      </c>
    </row>
    <row r="135" spans="1:5" ht="21" customHeight="1">
      <c r="A135" s="14"/>
      <c r="B135" s="14">
        <v>6</v>
      </c>
      <c r="C135" s="14"/>
      <c r="D135" s="22" t="s">
        <v>148</v>
      </c>
      <c r="E135" s="21">
        <f>SUM(E136:E138)</f>
        <v>28</v>
      </c>
    </row>
    <row r="136" spans="1:5" ht="21" customHeight="1">
      <c r="A136" s="14"/>
      <c r="B136" s="14"/>
      <c r="C136" s="14">
        <v>1</v>
      </c>
      <c r="D136" s="22" t="s">
        <v>18</v>
      </c>
      <c r="E136" s="21">
        <v>11</v>
      </c>
    </row>
    <row r="137" spans="1:5" ht="21" customHeight="1">
      <c r="A137" s="14"/>
      <c r="B137" s="14"/>
      <c r="C137" s="14" t="s">
        <v>20</v>
      </c>
      <c r="D137" s="22" t="s">
        <v>149</v>
      </c>
      <c r="E137" s="21">
        <v>12</v>
      </c>
    </row>
    <row r="138" spans="1:5" ht="21" customHeight="1">
      <c r="A138" s="14"/>
      <c r="B138" s="14"/>
      <c r="C138" s="14" t="s">
        <v>26</v>
      </c>
      <c r="D138" s="22" t="s">
        <v>150</v>
      </c>
      <c r="E138" s="21">
        <v>5</v>
      </c>
    </row>
    <row r="139" spans="1:5" ht="21" customHeight="1">
      <c r="A139" s="14"/>
      <c r="B139" s="14">
        <v>8</v>
      </c>
      <c r="C139" s="14"/>
      <c r="D139" s="22" t="s">
        <v>151</v>
      </c>
      <c r="E139" s="21">
        <f>SUM(E140:E141)</f>
        <v>16140</v>
      </c>
    </row>
    <row r="140" spans="1:5" ht="21" customHeight="1">
      <c r="A140" s="14"/>
      <c r="B140" s="14"/>
      <c r="C140" s="14" t="s">
        <v>20</v>
      </c>
      <c r="D140" s="22" t="s">
        <v>152</v>
      </c>
      <c r="E140" s="21">
        <v>16120</v>
      </c>
    </row>
    <row r="141" spans="1:5" ht="21" customHeight="1">
      <c r="A141" s="14"/>
      <c r="B141" s="14"/>
      <c r="C141" s="14">
        <v>99</v>
      </c>
      <c r="D141" s="22" t="s">
        <v>153</v>
      </c>
      <c r="E141" s="21">
        <v>20</v>
      </c>
    </row>
    <row r="142" spans="1:5" ht="21" customHeight="1">
      <c r="A142" s="14"/>
      <c r="B142" s="14" t="s">
        <v>26</v>
      </c>
      <c r="C142" s="14"/>
      <c r="D142" s="22" t="s">
        <v>154</v>
      </c>
      <c r="E142" s="21">
        <f>SUM(E143)</f>
        <v>7500</v>
      </c>
    </row>
    <row r="143" spans="1:5" ht="21" customHeight="1">
      <c r="A143" s="14"/>
      <c r="B143" s="14"/>
      <c r="C143" s="14" t="s">
        <v>146</v>
      </c>
      <c r="D143" s="22" t="s">
        <v>155</v>
      </c>
      <c r="E143" s="21">
        <v>7500</v>
      </c>
    </row>
    <row r="144" spans="1:5" ht="21" customHeight="1">
      <c r="A144" s="14">
        <v>221</v>
      </c>
      <c r="B144" s="14"/>
      <c r="C144" s="14"/>
      <c r="D144" s="22" t="s">
        <v>156</v>
      </c>
      <c r="E144" s="21">
        <f>SUM(E147,E145)</f>
        <v>6188</v>
      </c>
    </row>
    <row r="145" spans="1:5" ht="21" customHeight="1">
      <c r="A145" s="14"/>
      <c r="B145" s="14" t="s">
        <v>32</v>
      </c>
      <c r="C145" s="14"/>
      <c r="D145" s="23" t="s">
        <v>157</v>
      </c>
      <c r="E145" s="21">
        <f>SUM(E146)</f>
        <v>6000</v>
      </c>
    </row>
    <row r="146" spans="1:5" ht="21" customHeight="1">
      <c r="A146" s="14"/>
      <c r="B146" s="14"/>
      <c r="C146" s="14" t="s">
        <v>26</v>
      </c>
      <c r="D146" s="23" t="s">
        <v>158</v>
      </c>
      <c r="E146" s="21">
        <v>6000</v>
      </c>
    </row>
    <row r="147" spans="1:5" ht="21" customHeight="1">
      <c r="A147" s="14"/>
      <c r="B147" s="14">
        <v>2</v>
      </c>
      <c r="C147" s="14"/>
      <c r="D147" s="22" t="s">
        <v>159</v>
      </c>
      <c r="E147" s="21">
        <f>SUM(E148)</f>
        <v>188</v>
      </c>
    </row>
    <row r="148" spans="1:5" ht="21" customHeight="1">
      <c r="A148" s="14"/>
      <c r="B148" s="14"/>
      <c r="C148" s="14">
        <v>1</v>
      </c>
      <c r="D148" s="22" t="s">
        <v>160</v>
      </c>
      <c r="E148" s="21">
        <v>188</v>
      </c>
    </row>
    <row r="149" spans="1:5" ht="21" customHeight="1">
      <c r="A149" s="14" t="s">
        <v>161</v>
      </c>
      <c r="B149" s="14"/>
      <c r="C149" s="14"/>
      <c r="D149" s="22" t="s">
        <v>162</v>
      </c>
      <c r="E149" s="21">
        <v>300</v>
      </c>
    </row>
    <row r="150" spans="1:5" ht="21" customHeight="1">
      <c r="A150" s="14">
        <v>229</v>
      </c>
      <c r="B150" s="14"/>
      <c r="C150" s="14"/>
      <c r="D150" s="22" t="s">
        <v>163</v>
      </c>
      <c r="E150" s="21">
        <f>SUM(E151)</f>
        <v>60</v>
      </c>
    </row>
    <row r="151" spans="1:5" ht="21" customHeight="1">
      <c r="A151" s="14"/>
      <c r="B151" s="14" t="s">
        <v>26</v>
      </c>
      <c r="C151" s="14"/>
      <c r="D151" s="22" t="s">
        <v>164</v>
      </c>
      <c r="E151" s="21">
        <f>SUM(E152)</f>
        <v>60</v>
      </c>
    </row>
    <row r="152" spans="1:5" ht="21" customHeight="1">
      <c r="A152" s="14"/>
      <c r="B152" s="14"/>
      <c r="C152" s="14" t="s">
        <v>32</v>
      </c>
      <c r="D152" s="22" t="s">
        <v>165</v>
      </c>
      <c r="E152" s="21">
        <v>60</v>
      </c>
    </row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  <row r="360" ht="21" customHeight="1"/>
    <row r="361" ht="21" customHeight="1"/>
    <row r="362" ht="21" customHeight="1"/>
    <row r="363" ht="21" customHeight="1"/>
    <row r="364" ht="21" customHeight="1"/>
    <row r="365" ht="21" customHeight="1"/>
    <row r="366" ht="21" customHeight="1"/>
    <row r="367" ht="21" customHeight="1"/>
    <row r="368" ht="21" customHeight="1"/>
    <row r="369" ht="21" customHeight="1"/>
    <row r="370" ht="21" customHeight="1"/>
    <row r="371" ht="21" customHeight="1"/>
    <row r="372" ht="21" customHeight="1"/>
    <row r="373" ht="21" customHeight="1"/>
    <row r="374" ht="21" customHeight="1"/>
    <row r="375" ht="21" customHeight="1"/>
    <row r="376" ht="21" customHeight="1"/>
    <row r="377" ht="21" customHeight="1"/>
    <row r="378" ht="21" customHeight="1"/>
    <row r="379" ht="21" customHeight="1"/>
    <row r="380" ht="21" customHeight="1"/>
    <row r="381" ht="21" customHeight="1"/>
    <row r="382" ht="21" customHeight="1"/>
    <row r="383" ht="21" customHeight="1"/>
    <row r="384" ht="21" customHeight="1"/>
    <row r="385" ht="21" customHeight="1"/>
    <row r="386" ht="21" customHeight="1"/>
    <row r="387" ht="21" customHeight="1"/>
    <row r="388" ht="21" customHeight="1"/>
    <row r="389" ht="21" customHeight="1"/>
    <row r="390" ht="21" customHeight="1"/>
    <row r="391" ht="21" customHeight="1"/>
    <row r="392" ht="21" customHeight="1"/>
    <row r="393" ht="21" customHeight="1"/>
    <row r="394" ht="21" customHeight="1"/>
    <row r="395" ht="21" customHeight="1"/>
    <row r="396" ht="21" customHeight="1"/>
    <row r="397" ht="21" customHeight="1"/>
    <row r="398" ht="21" customHeight="1"/>
    <row r="399" ht="21" customHeight="1"/>
    <row r="400" ht="21" customHeight="1"/>
    <row r="401" ht="21" customHeight="1"/>
    <row r="402" ht="21" customHeight="1"/>
    <row r="403" ht="21" customHeight="1"/>
    <row r="404" ht="21" customHeight="1"/>
    <row r="405" ht="21" customHeight="1"/>
    <row r="406" ht="21" customHeight="1"/>
    <row r="407" ht="21" customHeight="1"/>
    <row r="408" ht="21" customHeight="1"/>
    <row r="409" ht="21" customHeight="1"/>
    <row r="410" ht="21" customHeight="1"/>
    <row r="411" ht="21" customHeight="1"/>
    <row r="412" ht="21" customHeight="1"/>
    <row r="413" ht="21" customHeight="1"/>
    <row r="414" ht="21" customHeight="1"/>
    <row r="415" ht="21" customHeight="1"/>
    <row r="416" ht="21" customHeight="1"/>
    <row r="417" ht="21" customHeight="1"/>
    <row r="418" ht="21" customHeight="1"/>
    <row r="419" ht="21" customHeight="1"/>
    <row r="420" ht="21" customHeight="1"/>
    <row r="421" ht="21" customHeight="1"/>
    <row r="422" ht="21" customHeight="1"/>
    <row r="423" ht="21" customHeight="1"/>
    <row r="424" ht="21" customHeight="1"/>
    <row r="425" ht="21" customHeight="1"/>
    <row r="426" ht="21" customHeight="1"/>
    <row r="427" ht="21" customHeight="1"/>
    <row r="428" ht="21" customHeight="1"/>
    <row r="429" ht="21" customHeight="1"/>
    <row r="430" ht="21" customHeight="1"/>
    <row r="431" ht="21" customHeight="1"/>
    <row r="432" ht="21" customHeight="1"/>
    <row r="433" ht="21" customHeight="1"/>
    <row r="434" ht="21" customHeight="1"/>
    <row r="435" ht="21" customHeight="1"/>
    <row r="436" ht="21" customHeight="1"/>
    <row r="437" ht="21" customHeight="1"/>
    <row r="438" ht="21" customHeight="1"/>
    <row r="439" ht="21" customHeight="1"/>
    <row r="440" ht="21" customHeight="1"/>
    <row r="441" ht="21" customHeight="1"/>
    <row r="442" ht="21" customHeight="1"/>
    <row r="443" ht="21" customHeight="1"/>
    <row r="444" ht="21" customHeight="1"/>
    <row r="445" ht="21" customHeight="1"/>
    <row r="446" ht="21" customHeight="1"/>
    <row r="447" ht="21" customHeight="1"/>
    <row r="448" ht="21" customHeight="1"/>
    <row r="449" ht="21" customHeight="1"/>
    <row r="450" ht="21" customHeight="1"/>
    <row r="451" ht="21" customHeight="1"/>
    <row r="452" ht="21" customHeight="1"/>
    <row r="453" ht="21" customHeight="1"/>
    <row r="454" ht="21" customHeight="1"/>
    <row r="455" ht="21" customHeight="1"/>
    <row r="456" ht="21" customHeight="1"/>
    <row r="457" ht="21" customHeight="1"/>
    <row r="458" ht="21" customHeight="1"/>
    <row r="459" ht="21" customHeight="1"/>
    <row r="460" ht="21" customHeight="1"/>
    <row r="461" ht="21" customHeight="1"/>
    <row r="462" ht="21" customHeight="1"/>
    <row r="463" ht="21" customHeight="1"/>
    <row r="464" ht="21" customHeight="1"/>
    <row r="465" ht="21" customHeight="1"/>
    <row r="466" ht="21" customHeight="1"/>
    <row r="467" ht="21" customHeight="1"/>
    <row r="468" ht="21" customHeight="1"/>
    <row r="469" ht="21" customHeight="1"/>
    <row r="470" ht="21" customHeight="1"/>
    <row r="471" ht="21" customHeight="1"/>
    <row r="472" ht="21" customHeight="1"/>
    <row r="473" ht="21" customHeight="1"/>
    <row r="474" ht="21" customHeight="1"/>
    <row r="475" ht="21" customHeight="1"/>
    <row r="476" ht="21" customHeight="1"/>
    <row r="477" ht="21" customHeight="1"/>
    <row r="478" ht="21" customHeight="1"/>
    <row r="479" ht="21" customHeight="1"/>
    <row r="480" ht="21" customHeight="1"/>
    <row r="481" ht="21" customHeight="1"/>
    <row r="482" ht="21" customHeight="1"/>
    <row r="483" ht="21" customHeight="1"/>
    <row r="484" ht="21" customHeight="1"/>
    <row r="485" ht="21" customHeight="1"/>
    <row r="486" ht="21" customHeight="1"/>
    <row r="487" ht="21" customHeight="1"/>
    <row r="488" ht="21" customHeight="1"/>
    <row r="489" ht="21" customHeight="1"/>
    <row r="490" ht="21" customHeight="1"/>
    <row r="491" ht="21" customHeight="1"/>
    <row r="492" ht="21" customHeight="1"/>
    <row r="493" ht="21" customHeight="1"/>
    <row r="494" ht="21" customHeight="1"/>
    <row r="495" ht="21" customHeight="1"/>
    <row r="496" ht="21" customHeight="1"/>
    <row r="497" ht="21" customHeight="1"/>
    <row r="498" ht="21" customHeight="1"/>
    <row r="499" ht="21" customHeight="1"/>
    <row r="500" ht="21" customHeight="1"/>
    <row r="501" ht="21" customHeight="1"/>
    <row r="502" ht="21" customHeight="1"/>
    <row r="503" ht="21" customHeight="1"/>
    <row r="504" ht="21" customHeight="1"/>
    <row r="505" ht="21" customHeight="1"/>
    <row r="506" ht="21" customHeight="1"/>
    <row r="507" ht="21" customHeight="1"/>
    <row r="508" ht="21" customHeight="1"/>
    <row r="509" ht="21" customHeight="1"/>
    <row r="510" ht="21" customHeight="1"/>
    <row r="511" ht="21" customHeight="1"/>
    <row r="512" ht="21" customHeight="1"/>
    <row r="513" ht="21" customHeight="1"/>
    <row r="514" ht="21" customHeight="1"/>
    <row r="515" ht="21" customHeight="1"/>
    <row r="516" ht="21" customHeight="1"/>
    <row r="517" ht="21" customHeight="1"/>
    <row r="518" ht="21" customHeight="1"/>
    <row r="519" ht="21" customHeight="1"/>
    <row r="520" ht="21" customHeight="1"/>
    <row r="521" ht="21" customHeight="1"/>
    <row r="522" ht="21" customHeight="1"/>
    <row r="523" ht="21" customHeight="1"/>
    <row r="524" ht="21" customHeight="1"/>
    <row r="525" ht="21" customHeight="1"/>
    <row r="526" ht="21" customHeight="1"/>
    <row r="527" ht="21" customHeight="1"/>
    <row r="528" ht="21" customHeight="1"/>
    <row r="529" ht="21" customHeight="1"/>
    <row r="530" ht="21" customHeight="1"/>
    <row r="531" ht="21" customHeight="1"/>
    <row r="532" ht="21" customHeight="1"/>
    <row r="533" ht="21" customHeight="1"/>
    <row r="534" ht="21" customHeight="1"/>
    <row r="535" ht="21" customHeight="1"/>
    <row r="536" ht="21" customHeight="1"/>
    <row r="537" ht="21" customHeight="1"/>
    <row r="538" ht="21" customHeight="1"/>
    <row r="539" ht="21" customHeight="1"/>
    <row r="540" ht="21" customHeight="1"/>
    <row r="541" ht="21" customHeight="1"/>
    <row r="542" ht="21" customHeight="1"/>
    <row r="543" ht="21" customHeight="1"/>
    <row r="544" ht="21" customHeight="1"/>
    <row r="545" ht="21" customHeight="1"/>
    <row r="546" ht="21" customHeight="1"/>
    <row r="547" ht="21" customHeight="1"/>
    <row r="548" ht="21" customHeight="1"/>
    <row r="549" ht="21" customHeight="1"/>
    <row r="550" ht="21" customHeight="1"/>
    <row r="551" ht="21" customHeight="1"/>
    <row r="552" ht="21" customHeight="1"/>
    <row r="553" ht="21" customHeight="1"/>
    <row r="554" ht="21" customHeight="1"/>
    <row r="555" ht="21" customHeight="1"/>
    <row r="556" ht="21" customHeight="1"/>
    <row r="557" ht="21" customHeight="1"/>
    <row r="558" ht="21" customHeight="1"/>
    <row r="559" ht="21" customHeight="1"/>
    <row r="560" ht="21" customHeight="1"/>
    <row r="561" ht="21" customHeight="1"/>
    <row r="562" ht="21" customHeight="1"/>
    <row r="563" ht="21" customHeight="1"/>
    <row r="564" ht="21" customHeight="1"/>
    <row r="565" ht="21" customHeight="1"/>
    <row r="566" ht="21" customHeight="1"/>
    <row r="567" ht="21" customHeight="1"/>
    <row r="568" ht="21" customHeight="1"/>
    <row r="569" ht="21" customHeight="1"/>
    <row r="570" ht="21" customHeight="1"/>
    <row r="571" ht="21" customHeight="1"/>
    <row r="572" ht="21" customHeight="1"/>
    <row r="573" ht="21" customHeight="1"/>
    <row r="574" ht="21" customHeight="1"/>
    <row r="575" ht="21" customHeight="1"/>
    <row r="576" ht="21" customHeight="1"/>
    <row r="577" ht="21" customHeight="1"/>
    <row r="578" ht="21" customHeight="1"/>
    <row r="579" ht="21" customHeight="1"/>
    <row r="580" ht="21" customHeight="1"/>
    <row r="581" ht="21" customHeight="1"/>
    <row r="582" ht="21" customHeight="1"/>
    <row r="583" ht="21" customHeight="1"/>
    <row r="584" ht="21" customHeight="1"/>
    <row r="585" ht="21" customHeight="1"/>
    <row r="586" ht="21" customHeight="1"/>
    <row r="587" ht="21" customHeight="1"/>
    <row r="588" ht="21" customHeight="1"/>
    <row r="589" ht="21" customHeight="1"/>
    <row r="590" ht="21" customHeight="1"/>
    <row r="591" ht="21" customHeight="1"/>
    <row r="592" ht="21" customHeight="1"/>
    <row r="593" ht="21" customHeight="1"/>
    <row r="594" ht="21" customHeight="1"/>
    <row r="595" ht="21" customHeight="1"/>
    <row r="596" ht="21" customHeight="1"/>
    <row r="597" ht="21" customHeight="1"/>
    <row r="598" ht="21" customHeight="1"/>
    <row r="599" ht="21" customHeight="1"/>
    <row r="600" ht="21" customHeight="1"/>
    <row r="601" ht="21" customHeight="1"/>
    <row r="602" ht="21" customHeight="1"/>
    <row r="603" ht="21" customHeight="1"/>
    <row r="604" ht="21" customHeight="1"/>
    <row r="605" ht="21" customHeight="1"/>
    <row r="606" ht="21" customHeight="1"/>
    <row r="607" ht="21" customHeight="1"/>
    <row r="608" ht="21" customHeight="1"/>
    <row r="609" ht="21" customHeight="1"/>
    <row r="610" ht="21" customHeight="1"/>
    <row r="611" ht="21" customHeight="1"/>
    <row r="612" ht="21" customHeight="1"/>
    <row r="613" ht="21" customHeight="1"/>
    <row r="614" ht="21" customHeight="1"/>
    <row r="615" ht="21" customHeight="1"/>
    <row r="616" ht="21" customHeight="1"/>
    <row r="617" ht="21" customHeight="1"/>
    <row r="618" ht="21" customHeight="1"/>
    <row r="619" ht="21" customHeight="1"/>
    <row r="620" ht="21" customHeight="1"/>
    <row r="621" ht="21" customHeight="1"/>
    <row r="622" ht="21" customHeight="1"/>
    <row r="623" ht="21" customHeight="1"/>
    <row r="624" ht="21" customHeight="1"/>
    <row r="625" ht="21" customHeight="1"/>
    <row r="626" ht="21" customHeight="1"/>
    <row r="627" ht="21" customHeight="1"/>
    <row r="628" ht="21" customHeight="1"/>
    <row r="629" ht="21" customHeight="1"/>
    <row r="630" ht="21" customHeight="1"/>
    <row r="631" ht="21" customHeight="1"/>
    <row r="632" ht="21" customHeight="1"/>
    <row r="633" ht="21" customHeight="1"/>
    <row r="634" ht="21" customHeight="1"/>
    <row r="635" ht="21" customHeight="1"/>
    <row r="636" ht="21" customHeight="1"/>
    <row r="637" ht="21" customHeight="1"/>
    <row r="638" ht="21" customHeight="1"/>
    <row r="639" ht="21" customHeight="1"/>
    <row r="640" ht="21" customHeight="1"/>
    <row r="641" ht="21" customHeight="1"/>
    <row r="642" ht="21" customHeight="1"/>
    <row r="643" ht="21" customHeight="1"/>
    <row r="644" ht="21" customHeight="1"/>
    <row r="645" ht="21" customHeight="1"/>
    <row r="646" ht="21" customHeight="1"/>
    <row r="647" ht="21" customHeight="1"/>
    <row r="648" ht="21" customHeight="1"/>
    <row r="649" ht="21" customHeight="1"/>
    <row r="650" ht="21" customHeight="1"/>
    <row r="651" ht="21" customHeight="1"/>
    <row r="652" ht="21" customHeight="1"/>
    <row r="653" ht="21" customHeight="1"/>
    <row r="654" ht="21" customHeight="1"/>
    <row r="655" ht="21" customHeight="1"/>
    <row r="656" ht="21" customHeight="1"/>
    <row r="657" ht="21" customHeight="1"/>
    <row r="658" ht="21" customHeight="1"/>
    <row r="659" ht="21" customHeight="1"/>
    <row r="660" ht="21" customHeight="1"/>
    <row r="661" ht="21" customHeight="1"/>
    <row r="662" ht="21" customHeight="1"/>
    <row r="663" ht="21" customHeight="1"/>
    <row r="664" ht="21" customHeight="1"/>
    <row r="665" ht="21" customHeight="1"/>
    <row r="666" ht="21" customHeight="1"/>
    <row r="667" ht="21" customHeight="1"/>
    <row r="668" ht="21" customHeight="1"/>
    <row r="669" ht="21" customHeight="1"/>
    <row r="670" ht="21" customHeight="1"/>
    <row r="671" ht="21" customHeight="1"/>
    <row r="672" ht="21" customHeight="1"/>
    <row r="673" ht="21" customHeight="1"/>
    <row r="674" ht="21" customHeight="1"/>
    <row r="675" ht="21" customHeight="1"/>
    <row r="676" ht="21" customHeight="1"/>
    <row r="677" ht="21" customHeight="1"/>
    <row r="678" ht="21" customHeight="1"/>
    <row r="679" ht="21" customHeight="1"/>
    <row r="680" ht="21" customHeight="1"/>
    <row r="681" ht="21" customHeight="1"/>
    <row r="682" ht="21" customHeight="1"/>
    <row r="683" ht="21" customHeight="1"/>
    <row r="684" ht="21" customHeight="1"/>
    <row r="685" ht="21" customHeight="1"/>
    <row r="686" ht="21" customHeight="1"/>
    <row r="687" ht="21" customHeight="1"/>
    <row r="688" ht="21" customHeight="1"/>
    <row r="689" ht="21" customHeight="1"/>
    <row r="690" ht="21" customHeight="1"/>
    <row r="691" ht="21" customHeight="1"/>
    <row r="692" ht="21" customHeight="1"/>
    <row r="693" ht="21" customHeight="1"/>
    <row r="694" ht="21" customHeight="1"/>
    <row r="695" ht="21" customHeight="1"/>
    <row r="696" ht="21" customHeight="1"/>
    <row r="697" ht="21" customHeight="1"/>
    <row r="698" ht="21" customHeight="1"/>
    <row r="699" ht="21" customHeight="1"/>
    <row r="700" ht="21" customHeight="1"/>
    <row r="701" ht="21" customHeight="1"/>
    <row r="702" ht="21" customHeight="1"/>
    <row r="703" ht="21" customHeight="1"/>
    <row r="704" ht="21" customHeight="1"/>
    <row r="705" ht="21" customHeight="1"/>
    <row r="706" ht="21" customHeight="1"/>
    <row r="707" ht="21" customHeight="1"/>
    <row r="708" ht="21" customHeight="1"/>
    <row r="709" ht="21" customHeight="1"/>
    <row r="710" ht="21" customHeight="1"/>
    <row r="711" ht="21" customHeight="1"/>
    <row r="712" ht="21" customHeight="1"/>
    <row r="713" ht="21" customHeight="1"/>
    <row r="714" ht="21" customHeight="1"/>
    <row r="715" ht="21" customHeight="1"/>
    <row r="716" ht="21" customHeight="1"/>
    <row r="717" ht="21" customHeight="1"/>
    <row r="718" ht="21" customHeight="1"/>
    <row r="719" ht="21" customHeight="1"/>
    <row r="720" ht="21" customHeight="1"/>
    <row r="721" ht="21" customHeight="1"/>
    <row r="722" ht="21" customHeight="1"/>
    <row r="723" ht="21" customHeight="1"/>
    <row r="724" ht="21" customHeight="1"/>
    <row r="725" ht="21" customHeight="1"/>
    <row r="726" ht="21" customHeight="1"/>
    <row r="727" ht="21" customHeight="1"/>
    <row r="728" ht="21" customHeight="1"/>
    <row r="729" ht="21" customHeight="1"/>
    <row r="730" ht="21" customHeight="1"/>
    <row r="731" ht="21" customHeight="1"/>
    <row r="732" ht="21" customHeight="1"/>
    <row r="733" ht="21" customHeight="1"/>
    <row r="734" ht="21" customHeight="1"/>
    <row r="735" ht="21" customHeight="1"/>
    <row r="736" ht="21" customHeight="1"/>
    <row r="737" ht="21" customHeight="1"/>
    <row r="738" ht="21" customHeight="1"/>
    <row r="739" ht="21" customHeight="1"/>
    <row r="740" ht="21" customHeight="1"/>
    <row r="741" ht="21" customHeight="1"/>
    <row r="742" ht="21" customHeight="1"/>
    <row r="743" ht="21" customHeight="1"/>
    <row r="744" ht="21" customHeight="1"/>
    <row r="745" ht="21" customHeight="1"/>
    <row r="746" ht="21" customHeight="1"/>
    <row r="747" ht="21" customHeight="1"/>
    <row r="748" ht="21" customHeight="1"/>
    <row r="749" ht="21" customHeight="1"/>
    <row r="750" ht="21" customHeight="1"/>
    <row r="751" ht="21" customHeight="1"/>
    <row r="752" ht="21" customHeight="1"/>
    <row r="753" ht="21" customHeight="1"/>
    <row r="754" ht="21" customHeight="1"/>
    <row r="755" ht="21" customHeight="1"/>
    <row r="756" ht="21" customHeight="1"/>
    <row r="757" ht="21" customHeight="1"/>
    <row r="758" ht="21" customHeight="1"/>
    <row r="759" ht="21" customHeight="1"/>
    <row r="760" ht="21" customHeight="1"/>
    <row r="761" ht="21" customHeight="1"/>
    <row r="762" ht="21" customHeight="1"/>
    <row r="763" ht="21" customHeight="1"/>
    <row r="764" ht="21" customHeight="1"/>
    <row r="765" ht="21" customHeight="1"/>
    <row r="766" ht="21" customHeight="1"/>
    <row r="767" ht="21" customHeight="1"/>
    <row r="768" ht="21" customHeight="1"/>
    <row r="769" ht="21" customHeight="1"/>
    <row r="770" ht="21" customHeight="1"/>
    <row r="771" ht="21" customHeight="1"/>
    <row r="772" ht="21" customHeight="1"/>
    <row r="773" ht="21" customHeight="1"/>
    <row r="774" ht="21" customHeight="1"/>
    <row r="775" ht="21" customHeight="1"/>
    <row r="776" ht="21" customHeight="1"/>
    <row r="777" ht="21" customHeight="1"/>
    <row r="778" ht="21" customHeight="1"/>
    <row r="779" ht="21" customHeight="1"/>
    <row r="780" ht="21" customHeight="1"/>
    <row r="781" ht="21" customHeight="1"/>
    <row r="782" ht="21" customHeight="1"/>
    <row r="783" ht="21" customHeight="1"/>
    <row r="784" ht="21" customHeight="1"/>
    <row r="785" ht="21" customHeight="1"/>
    <row r="786" ht="21" customHeight="1"/>
    <row r="787" ht="21" customHeight="1"/>
    <row r="788" ht="21" customHeight="1"/>
    <row r="789" ht="21" customHeight="1"/>
    <row r="790" ht="21" customHeight="1"/>
    <row r="791" ht="21" customHeight="1"/>
    <row r="792" ht="21" customHeight="1"/>
    <row r="793" ht="21" customHeight="1"/>
    <row r="794" ht="21" customHeight="1"/>
    <row r="795" ht="21" customHeight="1"/>
    <row r="796" ht="21" customHeight="1"/>
    <row r="797" ht="21" customHeight="1"/>
    <row r="798" ht="21" customHeight="1"/>
    <row r="799" ht="21" customHeight="1"/>
    <row r="800" ht="21" customHeight="1"/>
    <row r="801" ht="21" customHeight="1"/>
    <row r="802" ht="21" customHeight="1"/>
    <row r="803" ht="21" customHeight="1"/>
    <row r="804" ht="21" customHeight="1"/>
    <row r="805" ht="21" customHeight="1"/>
    <row r="806" ht="21" customHeight="1"/>
    <row r="807" ht="21" customHeight="1"/>
    <row r="808" ht="21" customHeight="1"/>
    <row r="809" ht="21" customHeight="1"/>
    <row r="810" ht="21" customHeight="1"/>
    <row r="811" ht="21" customHeight="1"/>
    <row r="812" ht="21" customHeight="1"/>
    <row r="813" ht="21" customHeight="1"/>
    <row r="814" ht="21" customHeight="1"/>
    <row r="815" ht="21" customHeight="1"/>
    <row r="816" ht="21" customHeight="1"/>
    <row r="817" ht="21" customHeight="1"/>
    <row r="818" ht="21" customHeight="1"/>
    <row r="819" ht="21" customHeight="1"/>
    <row r="820" ht="21" customHeight="1"/>
    <row r="821" ht="21" customHeight="1"/>
    <row r="822" ht="21" customHeight="1"/>
    <row r="823" ht="21" customHeight="1"/>
    <row r="824" ht="21" customHeight="1"/>
  </sheetData>
  <sheetProtection/>
  <mergeCells count="4">
    <mergeCell ref="A1:E1"/>
    <mergeCell ref="A4:C4"/>
    <mergeCell ref="D4:D5"/>
    <mergeCell ref="E4:E5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ZOULINA-PC</dc:creator>
  <cp:keywords/>
  <dc:description/>
  <cp:lastModifiedBy>Administrator</cp:lastModifiedBy>
  <cp:lastPrinted>2017-01-01T09:34:39Z</cp:lastPrinted>
  <dcterms:created xsi:type="dcterms:W3CDTF">2013-12-24T03:29:32Z</dcterms:created>
  <dcterms:modified xsi:type="dcterms:W3CDTF">2017-11-07T02:27:02Z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