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19" i="1" l="1"/>
  <c r="B18" i="1" s="1"/>
  <c r="B15" i="1"/>
  <c r="B14" i="1"/>
  <c r="B13" i="1" s="1"/>
  <c r="B9" i="1"/>
  <c r="B5" i="1" s="1"/>
  <c r="B4" i="1" l="1"/>
  <c r="B24" i="1" s="1"/>
</calcChain>
</file>

<file path=xl/sharedStrings.xml><?xml version="1.0" encoding="utf-8"?>
<sst xmlns="http://schemas.openxmlformats.org/spreadsheetml/2006/main" count="25" uniqueCount="25">
  <si>
    <t>单位：万元</t>
  </si>
  <si>
    <t>预算数</t>
  </si>
  <si>
    <r>
      <t>支</t>
    </r>
    <r>
      <rPr>
        <sz val="11"/>
        <rFont val="Times New Roman"/>
        <family val="1"/>
      </rPr>
      <t xml:space="preserve">  </t>
    </r>
    <r>
      <rPr>
        <sz val="11"/>
        <rFont val="宋体"/>
        <family val="3"/>
        <charset val="134"/>
      </rPr>
      <t>出</t>
    </r>
  </si>
  <si>
    <t>一、城乡社区事务</t>
  </si>
  <si>
    <r>
      <t xml:space="preserve">    </t>
    </r>
    <r>
      <rPr>
        <sz val="11"/>
        <rFont val="宋体"/>
        <family val="3"/>
        <charset val="134"/>
      </rPr>
      <t>国有土地使用权出让收入安排的支出</t>
    </r>
  </si>
  <si>
    <r>
      <t xml:space="preserve">        </t>
    </r>
    <r>
      <rPr>
        <sz val="11"/>
        <rFont val="宋体"/>
        <family val="3"/>
        <charset val="134"/>
      </rPr>
      <t>征地和拆迁补偿支出</t>
    </r>
  </si>
  <si>
    <r>
      <t xml:space="preserve">        </t>
    </r>
    <r>
      <rPr>
        <sz val="11"/>
        <rFont val="宋体"/>
        <family val="3"/>
        <charset val="134"/>
      </rPr>
      <t>土地开发支出</t>
    </r>
  </si>
  <si>
    <r>
      <t xml:space="preserve">        </t>
    </r>
    <r>
      <rPr>
        <sz val="11"/>
        <rFont val="宋体"/>
        <family val="3"/>
        <charset val="134"/>
      </rPr>
      <t>土地出让业务支出</t>
    </r>
  </si>
  <si>
    <r>
      <t xml:space="preserve">        </t>
    </r>
    <r>
      <rPr>
        <sz val="11"/>
        <rFont val="宋体"/>
        <family val="3"/>
        <charset val="134"/>
      </rPr>
      <t>其他土地使用权出让收入安排的支出</t>
    </r>
  </si>
  <si>
    <r>
      <t xml:space="preserve">    </t>
    </r>
    <r>
      <rPr>
        <sz val="11"/>
        <rFont val="宋体"/>
        <family val="3"/>
        <charset val="134"/>
      </rPr>
      <t>国有土地收益基金收入安排的支出</t>
    </r>
  </si>
  <si>
    <t xml:space="preserve">        征地和拆迁补偿支出</t>
  </si>
  <si>
    <r>
      <t xml:space="preserve">    </t>
    </r>
    <r>
      <rPr>
        <sz val="11"/>
        <rFont val="宋体"/>
        <family val="3"/>
        <charset val="134"/>
      </rPr>
      <t>农业土地开发资金收入安排的支出</t>
    </r>
  </si>
  <si>
    <r>
      <t xml:space="preserve">    </t>
    </r>
    <r>
      <rPr>
        <sz val="11"/>
        <rFont val="宋体"/>
        <family val="3"/>
        <charset val="134"/>
      </rPr>
      <t>城市基础设施配套费收入安排的支出</t>
    </r>
  </si>
  <si>
    <r>
      <t xml:space="preserve">        </t>
    </r>
    <r>
      <rPr>
        <sz val="11"/>
        <rFont val="宋体"/>
        <family val="3"/>
        <charset val="134"/>
      </rPr>
      <t>城市公共设施</t>
    </r>
  </si>
  <si>
    <r>
      <t xml:space="preserve">    </t>
    </r>
    <r>
      <rPr>
        <sz val="11"/>
        <rFont val="宋体"/>
        <family val="3"/>
        <charset val="134"/>
      </rPr>
      <t>污水处理费收入安排的支出</t>
    </r>
  </si>
  <si>
    <r>
      <t xml:space="preserve">        </t>
    </r>
    <r>
      <rPr>
        <sz val="11"/>
        <rFont val="宋体"/>
        <family val="3"/>
        <charset val="134"/>
      </rPr>
      <t>污水处理设施建设和运营</t>
    </r>
  </si>
  <si>
    <r>
      <t xml:space="preserve">        </t>
    </r>
    <r>
      <rPr>
        <sz val="11"/>
        <rFont val="宋体"/>
        <family val="3"/>
        <charset val="134"/>
      </rPr>
      <t>其他污水处理费安排的支出</t>
    </r>
  </si>
  <si>
    <t>二、农林水支出</t>
  </si>
  <si>
    <r>
      <t xml:space="preserve">    </t>
    </r>
    <r>
      <rPr>
        <sz val="11"/>
        <rFont val="宋体"/>
        <family val="3"/>
        <charset val="134"/>
      </rPr>
      <t>大中型水库库区基金收入安排的支出</t>
    </r>
  </si>
  <si>
    <r>
      <t xml:space="preserve">        </t>
    </r>
    <r>
      <rPr>
        <sz val="11"/>
        <rFont val="宋体"/>
        <family val="3"/>
        <charset val="134"/>
      </rPr>
      <t>库区维护和管理</t>
    </r>
  </si>
  <si>
    <r>
      <t xml:space="preserve">        </t>
    </r>
    <r>
      <rPr>
        <sz val="11"/>
        <rFont val="宋体"/>
        <family val="3"/>
        <charset val="134"/>
      </rPr>
      <t>其他大中型水库库区基金支出</t>
    </r>
  </si>
  <si>
    <t>三、债务付息支出</t>
  </si>
  <si>
    <t xml:space="preserve">    国有土地使用权出让金债务付息支出</t>
  </si>
  <si>
    <t>基金支出小计</t>
  </si>
  <si>
    <r>
      <t>2019</t>
    </r>
    <r>
      <rPr>
        <sz val="18"/>
        <rFont val="宋体"/>
        <family val="3"/>
        <charset val="134"/>
      </rPr>
      <t>年衡阳市本级政府性基金支出表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</si>
</sst>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18"/>
      <name val="Times New Roman"/>
      <family val="1"/>
    </font>
    <font>
      <sz val="9"/>
      <name val="宋体"/>
      <family val="3"/>
      <charset val="134"/>
      <scheme val="minor"/>
    </font>
    <font>
      <sz val="11"/>
      <name val="Times New Roman"/>
      <family val="1"/>
    </font>
    <font>
      <sz val="11"/>
      <name val="宋体"/>
      <family val="3"/>
      <charset val="134"/>
    </font>
    <font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4" fillId="0" borderId="2" xfId="1" applyFont="1" applyBorder="1" applyAlignment="1" applyProtection="1">
      <alignment horizontal="center" vertical="center" wrapText="1"/>
      <protection locked="0"/>
    </xf>
    <xf numFmtId="0" fontId="4" fillId="0" borderId="3" xfId="1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right" vertical="center"/>
    </xf>
    <xf numFmtId="0" fontId="4" fillId="0" borderId="1" xfId="1" applyFont="1" applyBorder="1" applyAlignment="1">
      <alignment horizontal="right" vertical="center"/>
    </xf>
  </cellXfs>
  <cellStyles count="2">
    <cellStyle name="常规" xfId="0" builtinId="0"/>
    <cellStyle name="常规_12月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abSelected="1" workbookViewId="0">
      <selection activeCell="A4" sqref="A4"/>
    </sheetView>
  </sheetViews>
  <sheetFormatPr defaultRowHeight="13.5"/>
  <cols>
    <col min="1" max="1" width="45.375" customWidth="1"/>
    <col min="2" max="2" width="37.875" customWidth="1"/>
  </cols>
  <sheetData>
    <row r="1" spans="1:2" ht="28.5" customHeight="1">
      <c r="A1" s="3" t="s">
        <v>24</v>
      </c>
      <c r="B1" s="3"/>
    </row>
    <row r="2" spans="1:2" ht="20.25" customHeight="1">
      <c r="A2" s="4" t="s">
        <v>0</v>
      </c>
      <c r="B2" s="5"/>
    </row>
    <row r="3" spans="1:2" ht="21" customHeight="1">
      <c r="A3" s="1" t="s">
        <v>2</v>
      </c>
      <c r="B3" s="2" t="s">
        <v>1</v>
      </c>
    </row>
    <row r="4" spans="1:2" ht="21" customHeight="1">
      <c r="A4" s="1" t="s">
        <v>3</v>
      </c>
      <c r="B4" s="2">
        <f>SUM(B5,B10,B12,B13,B15)</f>
        <v>1243459</v>
      </c>
    </row>
    <row r="5" spans="1:2" ht="21" customHeight="1">
      <c r="A5" s="1" t="s">
        <v>4</v>
      </c>
      <c r="B5" s="2">
        <f>SUM(B6:B9)</f>
        <v>1084100</v>
      </c>
    </row>
    <row r="6" spans="1:2" ht="21" customHeight="1">
      <c r="A6" s="1" t="s">
        <v>5</v>
      </c>
      <c r="B6" s="2">
        <v>360500</v>
      </c>
    </row>
    <row r="7" spans="1:2" ht="21" customHeight="1">
      <c r="A7" s="1" t="s">
        <v>6</v>
      </c>
      <c r="B7" s="2">
        <v>360000</v>
      </c>
    </row>
    <row r="8" spans="1:2" ht="21" customHeight="1">
      <c r="A8" s="1" t="s">
        <v>7</v>
      </c>
      <c r="B8" s="2">
        <v>166500</v>
      </c>
    </row>
    <row r="9" spans="1:2" ht="21" customHeight="1">
      <c r="A9" s="1" t="s">
        <v>8</v>
      </c>
      <c r="B9" s="2">
        <f>138900+8200+50000</f>
        <v>197100</v>
      </c>
    </row>
    <row r="10" spans="1:2" ht="21" customHeight="1">
      <c r="A10" s="1" t="s">
        <v>9</v>
      </c>
      <c r="B10" s="2">
        <v>69000</v>
      </c>
    </row>
    <row r="11" spans="1:2" ht="21" customHeight="1">
      <c r="A11" s="1" t="s">
        <v>10</v>
      </c>
      <c r="B11" s="2">
        <v>69000</v>
      </c>
    </row>
    <row r="12" spans="1:2" ht="21" customHeight="1">
      <c r="A12" s="1" t="s">
        <v>11</v>
      </c>
      <c r="B12" s="2">
        <v>2200</v>
      </c>
    </row>
    <row r="13" spans="1:2" ht="21" customHeight="1">
      <c r="A13" s="1" t="s">
        <v>12</v>
      </c>
      <c r="B13" s="2">
        <f>B14</f>
        <v>80659</v>
      </c>
    </row>
    <row r="14" spans="1:2" ht="21" customHeight="1">
      <c r="A14" s="1" t="s">
        <v>13</v>
      </c>
      <c r="B14" s="2">
        <f>80090+569</f>
        <v>80659</v>
      </c>
    </row>
    <row r="15" spans="1:2" ht="21" customHeight="1">
      <c r="A15" s="1" t="s">
        <v>14</v>
      </c>
      <c r="B15" s="2">
        <f>SUM(B16:B17)</f>
        <v>7500</v>
      </c>
    </row>
    <row r="16" spans="1:2" ht="21" customHeight="1">
      <c r="A16" s="1" t="s">
        <v>15</v>
      </c>
      <c r="B16" s="2">
        <v>750</v>
      </c>
    </row>
    <row r="17" spans="1:2" ht="21" customHeight="1">
      <c r="A17" s="1" t="s">
        <v>16</v>
      </c>
      <c r="B17" s="2">
        <v>6750</v>
      </c>
    </row>
    <row r="18" spans="1:2" ht="21" customHeight="1">
      <c r="A18" s="1" t="s">
        <v>17</v>
      </c>
      <c r="B18" s="2">
        <f>B19</f>
        <v>180</v>
      </c>
    </row>
    <row r="19" spans="1:2" ht="21" customHeight="1">
      <c r="A19" s="1" t="s">
        <v>18</v>
      </c>
      <c r="B19" s="2">
        <f>SUM(B20:B21)</f>
        <v>180</v>
      </c>
    </row>
    <row r="20" spans="1:2" ht="21" customHeight="1">
      <c r="A20" s="1" t="s">
        <v>19</v>
      </c>
      <c r="B20" s="2">
        <v>100</v>
      </c>
    </row>
    <row r="21" spans="1:2" ht="21" customHeight="1">
      <c r="A21" s="1" t="s">
        <v>20</v>
      </c>
      <c r="B21" s="2">
        <v>80</v>
      </c>
    </row>
    <row r="22" spans="1:2" ht="21" customHeight="1">
      <c r="A22" s="1" t="s">
        <v>21</v>
      </c>
      <c r="B22" s="2">
        <v>225700</v>
      </c>
    </row>
    <row r="23" spans="1:2" ht="21" customHeight="1">
      <c r="A23" s="1" t="s">
        <v>22</v>
      </c>
      <c r="B23" s="2">
        <v>225700</v>
      </c>
    </row>
    <row r="24" spans="1:2" ht="21" customHeight="1">
      <c r="A24" s="2" t="s">
        <v>23</v>
      </c>
      <c r="B24" s="2">
        <f>B4+B18+B22</f>
        <v>1469339</v>
      </c>
    </row>
  </sheetData>
  <mergeCells count="2">
    <mergeCell ref="A1:B1"/>
    <mergeCell ref="A2:B2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2019-01-30T16:31:43Z</dcterms:modified>
</cp:coreProperties>
</file>